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2023년 상철_헌명\0002  계약\1. 공사\20230620_박선덕_국립생태원 교육생활관 엘리베이터실 증축 공사\1.입찰\"/>
    </mc:Choice>
  </mc:AlternateContent>
  <bookViews>
    <workbookView xWindow="0" yWindow="0" windowWidth="28800" windowHeight="14052"/>
  </bookViews>
  <sheets>
    <sheet name="공종별집계표" sheetId="9" r:id="rId1"/>
    <sheet name="공종별내역서" sheetId="8" r:id="rId2"/>
    <sheet name="Sheet1" sheetId="1" r:id="rId3"/>
  </sheets>
  <definedNames>
    <definedName name="_xlnm.Print_Area" localSheetId="1">공종별내역서!$A$1:$M$99</definedName>
    <definedName name="_xlnm.Print_Area" localSheetId="0">공종별집계표!$A$1:$M$27</definedName>
    <definedName name="_xlnm.Print_Titles" localSheetId="1">공종별내역서!$1:$3</definedName>
    <definedName name="_xlnm.Print_Titles" localSheetId="0">공종별집계표!$1:$4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9" l="1"/>
  <c r="H8" i="9" s="1"/>
  <c r="I8" i="9"/>
  <c r="J8" i="9" s="1"/>
  <c r="E8" i="9"/>
  <c r="G7" i="9"/>
  <c r="H7" i="9" s="1"/>
  <c r="I7" i="9"/>
  <c r="J7" i="9" s="1"/>
  <c r="E7" i="9"/>
  <c r="G6" i="9"/>
  <c r="H6" i="9" s="1"/>
  <c r="I6" i="9"/>
  <c r="J6" i="9" s="1"/>
  <c r="E6" i="9"/>
  <c r="F8" i="9" l="1"/>
  <c r="L8" i="9" s="1"/>
  <c r="K8" i="9"/>
  <c r="G5" i="9"/>
  <c r="H5" i="9" s="1"/>
  <c r="H27" i="9" s="1"/>
  <c r="I5" i="9"/>
  <c r="J5" i="9" s="1"/>
  <c r="J27" i="9" s="1"/>
  <c r="F7" i="9"/>
  <c r="L7" i="9" s="1"/>
  <c r="K7" i="9"/>
  <c r="F6" i="9"/>
  <c r="K6" i="9"/>
  <c r="E5" i="9" l="1"/>
  <c r="L6" i="9"/>
  <c r="K5" i="9" l="1"/>
  <c r="F5" i="9"/>
  <c r="L5" i="9" l="1"/>
  <c r="L27" i="9" s="1"/>
  <c r="F27" i="9"/>
</calcChain>
</file>

<file path=xl/sharedStrings.xml><?xml version="1.0" encoding="utf-8"?>
<sst xmlns="http://schemas.openxmlformats.org/spreadsheetml/2006/main" count="691" uniqueCount="215">
  <si>
    <t>공 종 별 집 계 표</t>
  </si>
  <si>
    <t>[ 국립생태원 교육생활관 엘리베이터실 증축공사(기계설비)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</si>
  <si>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</si>
  <si>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</si>
  <si>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</si>
  <si>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</si>
  <si>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</si>
  <si>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</si>
  <si>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</si>
  <si>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</si>
  <si>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</si>
  <si>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</si>
  <si>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</si>
  <si>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</si>
  <si>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</si>
  <si>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</si>
  <si>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</si>
  <si>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</si>
  <si>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</si>
  <si>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</si>
  <si>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</si>
  <si>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</si>
  <si>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</si>
  <si>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</si>
  <si>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</si>
  <si>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</si>
  <si>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</si>
  <si>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</si>
  <si>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</si>
  <si>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</si>
  <si>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</si>
  <si>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</si>
  <si>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</si>
  <si>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</si>
  <si>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</si>
  <si>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</si>
  <si>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</si>
  <si>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</si>
  <si>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</si>
  <si>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</si>
  <si>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</si>
  <si>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</si>
  <si>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</si>
  <si>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</si>
  <si>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</si>
  <si>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</si>
  <si>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</si>
  <si>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</si>
  <si>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</si>
  <si>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</si>
  <si>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</si>
  <si>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국립생태원 교육생활관 엘리베이터실 증축공사(기계설비)</t>
  </si>
  <si>
    <t/>
  </si>
  <si>
    <t>01</t>
  </si>
  <si>
    <t>0101  위생기구 설치공사</t>
  </si>
  <si>
    <t>0101</t>
  </si>
  <si>
    <t>장애인손잡이(백색)</t>
  </si>
  <si>
    <t>대변기용(가동식)</t>
  </si>
  <si>
    <t>개</t>
  </si>
  <si>
    <t>5D739593BC8A701D6D57DD346D13048DEA364B</t>
  </si>
  <si>
    <t>F</t>
  </si>
  <si>
    <t>T</t>
  </si>
  <si>
    <t>01015D739593BC8A701D6D57DD346D13048DEA364B</t>
  </si>
  <si>
    <t>대변기용(다용도)</t>
  </si>
  <si>
    <t>5D739593BC8A701D6D57DD346D13048DEA3769</t>
  </si>
  <si>
    <t>01015D739593BC8A701D6D57DD346D13048DEA3769</t>
  </si>
  <si>
    <t>세면기용</t>
  </si>
  <si>
    <t>5D739593BC8A701D6D57DD346D13048DEA376B</t>
  </si>
  <si>
    <t>01015D739593BC8A701D6D57DD346D13048DEA376B</t>
  </si>
  <si>
    <t>대변기용등받이</t>
  </si>
  <si>
    <t>상하가동식</t>
  </si>
  <si>
    <t>5D739593BC8A701D6D57DD346D13048DEA364A</t>
  </si>
  <si>
    <t>01015D739593BC8A701D6D57DD346D13048DEA364A</t>
  </si>
  <si>
    <t>유아용거치대</t>
  </si>
  <si>
    <t>300W*140D*510H</t>
  </si>
  <si>
    <t>5D19257D0C827C7A2150CDF40BA3A715158283</t>
  </si>
  <si>
    <t>01015D19257D0C827C7A2150CDF40BA3A715158283</t>
  </si>
  <si>
    <t>양변기 철거 후 재설치</t>
  </si>
  <si>
    <t>EA</t>
  </si>
  <si>
    <t>호표 1</t>
  </si>
  <si>
    <t>5A9D755B6A869118F651CAC4A27329</t>
  </si>
  <si>
    <t>01015A9D755B6A869118F651CAC4A27329</t>
  </si>
  <si>
    <t>세면기 철거 후 재설치</t>
  </si>
  <si>
    <t>호표 2</t>
  </si>
  <si>
    <t>5A9D755B6A869118F651CAC4A2732A</t>
  </si>
  <si>
    <t>01015A9D755B6A869118F651CAC4A2732A</t>
  </si>
  <si>
    <t>보통인부</t>
  </si>
  <si>
    <t>일반공사 직종</t>
  </si>
  <si>
    <t>인</t>
  </si>
  <si>
    <t>5A89B57248859043FD5CEA34E0F3CE695A39DE</t>
  </si>
  <si>
    <t>01015A89B57248859043FD5CEA34E0F3CE695A39DE</t>
  </si>
  <si>
    <t>위생공</t>
  </si>
  <si>
    <t>5A89B57248859043FD5CEA34E0F3CE695A3DB5</t>
  </si>
  <si>
    <t>01015A89B57248859043FD5CEA34E0F3CE695A3DB5</t>
  </si>
  <si>
    <t>공구손료</t>
  </si>
  <si>
    <t>인력품의 2%</t>
  </si>
  <si>
    <t>식</t>
  </si>
  <si>
    <t>5B42C500A5833D33DB545F8454E3001</t>
  </si>
  <si>
    <t>01015B42C500A5833D33DB545F8454E3001</t>
  </si>
  <si>
    <t>[ 합           계 ]</t>
  </si>
  <si>
    <t>TOTAL</t>
  </si>
  <si>
    <t>0102  위생배관 공사</t>
  </si>
  <si>
    <t>0102</t>
  </si>
  <si>
    <t>일반배관용스테인리스강관(K-TYPE)</t>
  </si>
  <si>
    <t>D13mm</t>
  </si>
  <si>
    <t>m</t>
  </si>
  <si>
    <t>5D08955DBC84C8389356EB2453D355C61F55EE</t>
  </si>
  <si>
    <t>01025D08955DBC84C8389356EB2453D355C61F55EE</t>
  </si>
  <si>
    <t>일반용경질폴리염화비닐관</t>
  </si>
  <si>
    <t>PVC(VG1), D50mm</t>
  </si>
  <si>
    <t>5D08955DBC84C8380D518A7452B381257183E9</t>
  </si>
  <si>
    <t>01025D08955DBC84C8380D518A7452B381257183E9</t>
  </si>
  <si>
    <t>PVC(VG1), D100mm</t>
  </si>
  <si>
    <t>5D08955DBC84C8380D518A7452B381257183EE</t>
  </si>
  <si>
    <t>01025D08955DBC84C8380D518A7452B381257183EE</t>
  </si>
  <si>
    <t>잡재료비</t>
  </si>
  <si>
    <t>주재료비의 3%</t>
  </si>
  <si>
    <t>01025B42C500A5833D33DB545F8454E3001</t>
  </si>
  <si>
    <t>절연행가(전산볼트)</t>
  </si>
  <si>
    <t>D15</t>
  </si>
  <si>
    <t>개소</t>
  </si>
  <si>
    <t>호표 3</t>
  </si>
  <si>
    <t>5A9DA58924874DA16D5FB5A45C23FA</t>
  </si>
  <si>
    <t>01025A9DA58924874DA16D5FB5A45C23FA</t>
  </si>
  <si>
    <t>일반행가(전산볼트)</t>
  </si>
  <si>
    <t>D50</t>
  </si>
  <si>
    <t>호표 4</t>
  </si>
  <si>
    <t>5A9DA58924874DB3DE5871B4B173A8</t>
  </si>
  <si>
    <t>01025A9DA58924874DB3DE5871B4B173A8</t>
  </si>
  <si>
    <t>D100</t>
  </si>
  <si>
    <t>호표 5</t>
  </si>
  <si>
    <t>5A9DA58924874DB3DE587E743123A9</t>
  </si>
  <si>
    <t>01025A9DA58924874DB3DE587E743123A9</t>
  </si>
  <si>
    <t>관보온(발포폴리에틸렌.매직)</t>
  </si>
  <si>
    <t>25TxD15</t>
  </si>
  <si>
    <t>호표 6</t>
  </si>
  <si>
    <t>5A9D65730D88C918F856A0743173F2</t>
  </si>
  <si>
    <t>01025A9D65730D88C918F856A0743173F2</t>
  </si>
  <si>
    <t>스테인리스강제관이음(프레스식)</t>
  </si>
  <si>
    <t>엘보, D15</t>
  </si>
  <si>
    <t>5D08955DBC84C81D275F21145F733AF9A650E1</t>
  </si>
  <si>
    <t>01025D08955DBC84C81D275F21145F733AF9A650E1</t>
  </si>
  <si>
    <t>티이, D20</t>
  </si>
  <si>
    <t>5D08955DBC84C81D275F21145F733AFAB6B7E2</t>
  </si>
  <si>
    <t>01025D08955DBC84C81D275F21145F733AFAB6B7E2</t>
  </si>
  <si>
    <t>급수전티이, D15*15</t>
  </si>
  <si>
    <t>5D08955DBC84C81D275F21145F733AFAB744C1</t>
  </si>
  <si>
    <t>01025D08955DBC84C81D275F21145F733AFAB744C1</t>
  </si>
  <si>
    <t>Φ13mm, 캡</t>
  </si>
  <si>
    <t>5D08955DBC84C81D275F21145F733AFAB2C28E</t>
  </si>
  <si>
    <t>01025D08955DBC84C81D275F21145F733AFAB2C28E</t>
  </si>
  <si>
    <t>경질폴리염화비닐이음관</t>
  </si>
  <si>
    <t>Φ50mm, 90˚단곡관(DTS)</t>
  </si>
  <si>
    <t>5D08955DBC84C81D3159D4342CF36CF15D0D8A</t>
  </si>
  <si>
    <t>01025D08955DBC84C81D3159D4342CF36CF15D0D8A</t>
  </si>
  <si>
    <t>Φ100mm, 90˚단곡관(DTS)</t>
  </si>
  <si>
    <t>5D08955DBC84C81D3159D4342CF36CF15D0D88</t>
  </si>
  <si>
    <t>01025D08955DBC84C81D3159D4342CF36CF15D0D88</t>
  </si>
  <si>
    <t>Φ100×Φ100mm, PVC Y관, DTS</t>
  </si>
  <si>
    <t>5D08955DBC84C81D3159D4342CF36CF1504E44</t>
  </si>
  <si>
    <t>01025D08955DBC84C81D3159D4342CF36CF1504E44</t>
  </si>
  <si>
    <t>Φ75×Φ50mm, PVC YT관, DTS</t>
  </si>
  <si>
    <t>5D08955DBC84C81D3159D4342CF36CF0B1184E</t>
  </si>
  <si>
    <t>01025D08955DBC84C81D3159D4342CF36CF0B1184E</t>
  </si>
  <si>
    <t>Φ100mm, 45˚단곡관(DTS)</t>
  </si>
  <si>
    <t>5D08955DBC84C81D3159D4342C731F7AB3D265</t>
  </si>
  <si>
    <t>01025D08955DBC84C81D3159D4342C731F7AB3D265</t>
  </si>
  <si>
    <t>구멍뚫기(코어드릴)</t>
  </si>
  <si>
    <t>D25, 콘크리트 150mm</t>
  </si>
  <si>
    <t>호표 7</t>
  </si>
  <si>
    <t>5A9D854198821B654F5E79848533F8</t>
  </si>
  <si>
    <t>01025A9D854198821B654F5E79848533F8</t>
  </si>
  <si>
    <t>D50, 콘크리트 150mm</t>
  </si>
  <si>
    <t>호표 8</t>
  </si>
  <si>
    <t>5A9D8541988240BBAE5F8A544CA382</t>
  </si>
  <si>
    <t>01025A9D8541988240BBAE5F8A544CA382</t>
  </si>
  <si>
    <t>D100, 콘크리트 150mm</t>
  </si>
  <si>
    <t>호표 9</t>
  </si>
  <si>
    <t>5A9D8542A18C0820FB5CE584BF636B</t>
  </si>
  <si>
    <t>01025A9D8542A18C0820FB5CE584BF636B</t>
  </si>
  <si>
    <t>01025A89B57248859043FD5CEA34E0F3CE695A39DE</t>
  </si>
  <si>
    <t>배관공</t>
  </si>
  <si>
    <t>5A89B57248859043FD5CEA34E0F3CE695A3AEA</t>
  </si>
  <si>
    <t>01025A89B57248859043FD5CEA34E0F3CE695A3AEA</t>
  </si>
  <si>
    <t>5B42C500A5833D33DB545F8454D3002</t>
  </si>
  <si>
    <t>01025B42C500A5833D33DB545F8454D3002</t>
  </si>
  <si>
    <t>0103  철거공사</t>
  </si>
  <si>
    <t>0103</t>
  </si>
  <si>
    <t>수전철거</t>
  </si>
  <si>
    <t>호표 10</t>
  </si>
  <si>
    <t>5A9D755B6A869118F651CAC4A2C3A0</t>
  </si>
  <si>
    <t>01035A9D755B6A869118F651CAC4A2C3A0</t>
  </si>
  <si>
    <t>강관및보온재철거</t>
  </si>
  <si>
    <t>25T*D15</t>
  </si>
  <si>
    <t>M</t>
  </si>
  <si>
    <t>호표 11</t>
  </si>
  <si>
    <t>5A9D755B6A869118F651CAC4A2E356</t>
  </si>
  <si>
    <t>01035A9D755B6A869118F651CAC4A2E356</t>
  </si>
  <si>
    <t>PVC관철거</t>
  </si>
  <si>
    <t>호표 12</t>
  </si>
  <si>
    <t>5A9D755B6A869118F651CAC4A2D3B4</t>
  </si>
  <si>
    <t>01035A9D755B6A869118F651CAC4A2D3B4</t>
  </si>
  <si>
    <t>호표 13</t>
  </si>
  <si>
    <t>5A9D755B6A869118F651CAC4A2D3B6</t>
  </si>
  <si>
    <t>01035A9D755B6A869118F651CAC4A2D3B6</t>
  </si>
  <si>
    <t>나사식강관이음</t>
  </si>
  <si>
    <t>Φ15mm, 백캡</t>
  </si>
  <si>
    <t>5D08955DBC84C81D31572A7424A3F3D7A7B069</t>
  </si>
  <si>
    <t>01035D08955DBC84C81D31572A7424A3F3D7A7B069</t>
  </si>
  <si>
    <t>Φ50mm, PVC C.O., DTS</t>
  </si>
  <si>
    <t>5D08955DBC84C81D3159D4342CF36CF0B3C6E2</t>
  </si>
  <si>
    <t>01035D08955DBC84C81D3159D4342CF36CF0B3C6E2</t>
  </si>
  <si>
    <t>Φ100mm, PVC C.O., DTS</t>
  </si>
  <si>
    <t>5D08955DBC84C81D3159D4342CF36CF0B3C6E7</t>
  </si>
  <si>
    <t>01035D08955DBC84C81D3159D4342CF36CF0B3C6E7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</si>
</sst>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"/>
    <numFmt numFmtId="177" formatCode="#,###;\-#,###;#;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view="pageBreakPreview" zoomScale="85" zoomScaleNormal="100" zoomScaleSheetLayoutView="85" workbookViewId="0">
      <selection activeCell="G9" sqref="G9"/>
    </sheetView>
  </sheetViews>
  <sheetFormatPr defaultRowHeight="17.399999999999999" x14ac:dyDescent="0.4"/>
  <cols>
    <col min="1" max="1" width="40.59765625" customWidth="1"/>
    <col min="2" max="2" width="20.59765625" customWidth="1"/>
    <col min="3" max="4" width="4.59765625" customWidth="1"/>
    <col min="5" max="12" width="13.59765625" customWidth="1"/>
    <col min="13" max="13" width="12.59765625" customWidth="1"/>
    <col min="14" max="16" width="2.59765625" hidden="1" customWidth="1"/>
    <col min="17" max="19" width="1.59765625" hidden="1" customWidth="1"/>
    <col min="20" max="20" width="18.59765625" hidden="1" customWidth="1"/>
  </cols>
  <sheetData>
    <row r="1" spans="1:20" ht="30" customHeight="1" x14ac:dyDescent="0.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20" ht="30" customHeight="1" x14ac:dyDescent="0.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20" ht="30" customHeight="1" x14ac:dyDescent="0.4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/>
      <c r="G3" s="11" t="s">
        <v>9</v>
      </c>
      <c r="H3" s="11"/>
      <c r="I3" s="11" t="s">
        <v>10</v>
      </c>
      <c r="J3" s="11"/>
      <c r="K3" s="11" t="s">
        <v>11</v>
      </c>
      <c r="L3" s="11"/>
      <c r="M3" s="11" t="s">
        <v>12</v>
      </c>
      <c r="N3" s="10" t="s">
        <v>13</v>
      </c>
      <c r="O3" s="10" t="s">
        <v>14</v>
      </c>
      <c r="P3" s="10" t="s">
        <v>15</v>
      </c>
      <c r="Q3" s="10" t="s">
        <v>16</v>
      </c>
      <c r="R3" s="10" t="s">
        <v>17</v>
      </c>
      <c r="S3" s="10" t="s">
        <v>18</v>
      </c>
      <c r="T3" s="10" t="s">
        <v>19</v>
      </c>
    </row>
    <row r="4" spans="1:20" ht="30" customHeight="1" x14ac:dyDescent="0.4">
      <c r="A4" s="12"/>
      <c r="B4" s="12"/>
      <c r="C4" s="12"/>
      <c r="D4" s="12"/>
      <c r="E4" s="4" t="s">
        <v>7</v>
      </c>
      <c r="F4" s="4" t="s">
        <v>8</v>
      </c>
      <c r="G4" s="4" t="s">
        <v>7</v>
      </c>
      <c r="H4" s="4" t="s">
        <v>8</v>
      </c>
      <c r="I4" s="4" t="s">
        <v>7</v>
      </c>
      <c r="J4" s="4" t="s">
        <v>8</v>
      </c>
      <c r="K4" s="4" t="s">
        <v>7</v>
      </c>
      <c r="L4" s="4" t="s">
        <v>8</v>
      </c>
      <c r="M4" s="12"/>
      <c r="N4" s="10"/>
      <c r="O4" s="10"/>
      <c r="P4" s="10"/>
      <c r="Q4" s="10"/>
      <c r="R4" s="10"/>
      <c r="S4" s="10"/>
      <c r="T4" s="10"/>
    </row>
    <row r="5" spans="1:20" ht="30" customHeight="1" x14ac:dyDescent="0.4">
      <c r="A5" s="5" t="s">
        <v>51</v>
      </c>
      <c r="B5" s="5" t="s">
        <v>52</v>
      </c>
      <c r="C5" s="5" t="s">
        <v>52</v>
      </c>
      <c r="D5" s="6">
        <v>1</v>
      </c>
      <c r="E5" s="7">
        <f>F6+F7+F8</f>
        <v>0</v>
      </c>
      <c r="F5" s="7">
        <f>E5*D5</f>
        <v>0</v>
      </c>
      <c r="G5" s="7">
        <f>H6+H7+H8</f>
        <v>0</v>
      </c>
      <c r="H5" s="7">
        <f>G5*D5</f>
        <v>0</v>
      </c>
      <c r="I5" s="7">
        <f>J6+J7+J8</f>
        <v>0</v>
      </c>
      <c r="J5" s="7">
        <f>I5*D5</f>
        <v>0</v>
      </c>
      <c r="K5" s="7">
        <f t="shared" ref="K5:L8" si="0">E5+G5+I5</f>
        <v>0</v>
      </c>
      <c r="L5" s="7">
        <f t="shared" si="0"/>
        <v>0</v>
      </c>
      <c r="M5" s="5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>
        <v>1</v>
      </c>
      <c r="S5" s="1" t="s">
        <v>52</v>
      </c>
      <c r="T5" s="3"/>
    </row>
    <row r="6" spans="1:20" ht="30" customHeight="1" x14ac:dyDescent="0.4">
      <c r="A6" s="5" t="s">
        <v>54</v>
      </c>
      <c r="B6" s="5" t="s">
        <v>52</v>
      </c>
      <c r="C6" s="5" t="s">
        <v>52</v>
      </c>
      <c r="D6" s="6">
        <v>1</v>
      </c>
      <c r="E6" s="7">
        <f>공종별내역서!F27</f>
        <v>0</v>
      </c>
      <c r="F6" s="7">
        <f>E6*D6</f>
        <v>0</v>
      </c>
      <c r="G6" s="7">
        <f>공종별내역서!H27</f>
        <v>0</v>
      </c>
      <c r="H6" s="7">
        <f>G6*D6</f>
        <v>0</v>
      </c>
      <c r="I6" s="7">
        <f>공종별내역서!J27</f>
        <v>0</v>
      </c>
      <c r="J6" s="7">
        <f>I6*D6</f>
        <v>0</v>
      </c>
      <c r="K6" s="7">
        <f t="shared" si="0"/>
        <v>0</v>
      </c>
      <c r="L6" s="7">
        <f t="shared" si="0"/>
        <v>0</v>
      </c>
      <c r="M6" s="5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>
        <v>2</v>
      </c>
      <c r="S6" s="1" t="s">
        <v>52</v>
      </c>
      <c r="T6" s="3"/>
    </row>
    <row r="7" spans="1:20" ht="30" customHeight="1" x14ac:dyDescent="0.4">
      <c r="A7" s="5" t="s">
        <v>101</v>
      </c>
      <c r="B7" s="5" t="s">
        <v>52</v>
      </c>
      <c r="C7" s="5" t="s">
        <v>52</v>
      </c>
      <c r="D7" s="6">
        <v>1</v>
      </c>
      <c r="E7" s="7">
        <f>공종별내역서!F75</f>
        <v>0</v>
      </c>
      <c r="F7" s="7">
        <f>E7*D7</f>
        <v>0</v>
      </c>
      <c r="G7" s="7">
        <f>공종별내역서!H75</f>
        <v>0</v>
      </c>
      <c r="H7" s="7">
        <f>G7*D7</f>
        <v>0</v>
      </c>
      <c r="I7" s="7">
        <f>공종별내역서!J75</f>
        <v>0</v>
      </c>
      <c r="J7" s="7">
        <f>I7*D7</f>
        <v>0</v>
      </c>
      <c r="K7" s="7">
        <f t="shared" si="0"/>
        <v>0</v>
      </c>
      <c r="L7" s="7">
        <f t="shared" si="0"/>
        <v>0</v>
      </c>
      <c r="M7" s="5" t="s">
        <v>52</v>
      </c>
      <c r="N7" s="1" t="s">
        <v>102</v>
      </c>
      <c r="O7" s="1" t="s">
        <v>52</v>
      </c>
      <c r="P7" s="1" t="s">
        <v>53</v>
      </c>
      <c r="Q7" s="1" t="s">
        <v>52</v>
      </c>
      <c r="R7">
        <v>2</v>
      </c>
      <c r="S7" s="1" t="s">
        <v>52</v>
      </c>
      <c r="T7" s="3"/>
    </row>
    <row r="8" spans="1:20" ht="30" customHeight="1" x14ac:dyDescent="0.4">
      <c r="A8" s="5" t="s">
        <v>186</v>
      </c>
      <c r="B8" s="5" t="s">
        <v>52</v>
      </c>
      <c r="C8" s="5" t="s">
        <v>52</v>
      </c>
      <c r="D8" s="6">
        <v>1</v>
      </c>
      <c r="E8" s="7">
        <f>공종별내역서!F99</f>
        <v>0</v>
      </c>
      <c r="F8" s="7">
        <f>E8*D8</f>
        <v>0</v>
      </c>
      <c r="G8" s="7">
        <f>공종별내역서!H99</f>
        <v>0</v>
      </c>
      <c r="H8" s="7">
        <f>G8*D8</f>
        <v>0</v>
      </c>
      <c r="I8" s="7">
        <f>공종별내역서!J99</f>
        <v>0</v>
      </c>
      <c r="J8" s="7">
        <f>I8*D8</f>
        <v>0</v>
      </c>
      <c r="K8" s="7">
        <f t="shared" si="0"/>
        <v>0</v>
      </c>
      <c r="L8" s="7">
        <f t="shared" si="0"/>
        <v>0</v>
      </c>
      <c r="M8" s="5" t="s">
        <v>52</v>
      </c>
      <c r="N8" s="1" t="s">
        <v>187</v>
      </c>
      <c r="O8" s="1" t="s">
        <v>52</v>
      </c>
      <c r="P8" s="1" t="s">
        <v>53</v>
      </c>
      <c r="Q8" s="1" t="s">
        <v>52</v>
      </c>
      <c r="R8">
        <v>2</v>
      </c>
      <c r="S8" s="1" t="s">
        <v>52</v>
      </c>
      <c r="T8" s="3"/>
    </row>
    <row r="9" spans="1:20" ht="30" customHeight="1" x14ac:dyDescent="0.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T9" s="3"/>
    </row>
    <row r="10" spans="1:20" ht="30" customHeight="1" x14ac:dyDescent="0.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T10" s="3"/>
    </row>
    <row r="11" spans="1:20" ht="30" customHeight="1" x14ac:dyDescent="0.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T11" s="3"/>
    </row>
    <row r="12" spans="1:20" ht="30" customHeight="1" x14ac:dyDescent="0.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T12" s="3"/>
    </row>
    <row r="13" spans="1:20" ht="30" customHeight="1" x14ac:dyDescent="0.4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T13" s="3"/>
    </row>
    <row r="14" spans="1:20" ht="30" customHeight="1" x14ac:dyDescent="0.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T14" s="3"/>
    </row>
    <row r="15" spans="1:20" ht="30" customHeight="1" x14ac:dyDescent="0.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T15" s="3"/>
    </row>
    <row r="16" spans="1:20" ht="30" customHeight="1" x14ac:dyDescent="0.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T16" s="3"/>
    </row>
    <row r="17" spans="1:20" ht="30" customHeight="1" x14ac:dyDescent="0.4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T17" s="3"/>
    </row>
    <row r="18" spans="1:20" ht="30" customHeight="1" x14ac:dyDescent="0.4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T18" s="3"/>
    </row>
    <row r="19" spans="1:20" ht="30" customHeight="1" x14ac:dyDescent="0.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T19" s="3"/>
    </row>
    <row r="20" spans="1:20" ht="30" customHeight="1" x14ac:dyDescent="0.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T20" s="3"/>
    </row>
    <row r="21" spans="1:20" ht="30" customHeight="1" x14ac:dyDescent="0.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T21" s="3"/>
    </row>
    <row r="22" spans="1:20" ht="30" customHeight="1" x14ac:dyDescent="0.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T22" s="3"/>
    </row>
    <row r="23" spans="1:20" ht="30" customHeight="1" x14ac:dyDescent="0.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T23" s="3"/>
    </row>
    <row r="24" spans="1:20" ht="30" customHeight="1" x14ac:dyDescent="0.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T24" s="3"/>
    </row>
    <row r="25" spans="1:20" ht="30" customHeight="1" x14ac:dyDescent="0.4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T25" s="3"/>
    </row>
    <row r="26" spans="1:20" ht="30" customHeight="1" x14ac:dyDescent="0.4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T26" s="3"/>
    </row>
    <row r="27" spans="1:20" ht="30" customHeight="1" x14ac:dyDescent="0.4">
      <c r="A27" s="5" t="s">
        <v>99</v>
      </c>
      <c r="B27" s="6"/>
      <c r="C27" s="6"/>
      <c r="D27" s="6"/>
      <c r="E27" s="6"/>
      <c r="F27" s="7">
        <f>F5</f>
        <v>0</v>
      </c>
      <c r="G27" s="6"/>
      <c r="H27" s="7">
        <f>H5</f>
        <v>0</v>
      </c>
      <c r="I27" s="6"/>
      <c r="J27" s="7">
        <f>J5</f>
        <v>0</v>
      </c>
      <c r="K27" s="6"/>
      <c r="L27" s="7">
        <f>L5</f>
        <v>0</v>
      </c>
      <c r="M27" s="6"/>
      <c r="T27" s="3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99"/>
  <sheetViews>
    <sheetView view="pageBreakPreview" zoomScale="60" zoomScaleNormal="100" workbookViewId="0">
      <selection activeCell="E19" sqref="E19"/>
    </sheetView>
  </sheetViews>
  <sheetFormatPr defaultRowHeight="17.399999999999999" x14ac:dyDescent="0.4"/>
  <cols>
    <col min="1" max="2" width="30.59765625" customWidth="1"/>
    <col min="3" max="3" width="4.59765625" customWidth="1"/>
    <col min="4" max="4" width="8.59765625" customWidth="1"/>
    <col min="5" max="12" width="13.59765625" customWidth="1"/>
    <col min="13" max="13" width="12.59765625" customWidth="1"/>
    <col min="14" max="43" width="2.59765625" hidden="1" customWidth="1"/>
    <col min="44" max="44" width="10.59765625" hidden="1" customWidth="1"/>
    <col min="45" max="46" width="1.59765625" hidden="1" customWidth="1"/>
    <col min="47" max="47" width="24.59765625" hidden="1" customWidth="1"/>
    <col min="48" max="48" width="10.59765625" hidden="1" customWidth="1"/>
  </cols>
  <sheetData>
    <row r="1" spans="1:48" ht="30" customHeight="1" x14ac:dyDescent="0.4">
      <c r="A1" s="10" t="s">
        <v>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48" ht="30" customHeight="1" x14ac:dyDescent="0.4">
      <c r="A2" s="11" t="s">
        <v>2</v>
      </c>
      <c r="B2" s="11" t="s">
        <v>3</v>
      </c>
      <c r="C2" s="11" t="s">
        <v>4</v>
      </c>
      <c r="D2" s="11" t="s">
        <v>5</v>
      </c>
      <c r="E2" s="11" t="s">
        <v>6</v>
      </c>
      <c r="F2" s="11"/>
      <c r="G2" s="11" t="s">
        <v>9</v>
      </c>
      <c r="H2" s="11"/>
      <c r="I2" s="11" t="s">
        <v>10</v>
      </c>
      <c r="J2" s="11"/>
      <c r="K2" s="11" t="s">
        <v>11</v>
      </c>
      <c r="L2" s="11"/>
      <c r="M2" s="11" t="s">
        <v>12</v>
      </c>
      <c r="N2" s="10" t="s">
        <v>20</v>
      </c>
      <c r="O2" s="10" t="s">
        <v>14</v>
      </c>
      <c r="P2" s="10" t="s">
        <v>21</v>
      </c>
      <c r="Q2" s="10" t="s">
        <v>13</v>
      </c>
      <c r="R2" s="10" t="s">
        <v>22</v>
      </c>
      <c r="S2" s="10" t="s">
        <v>23</v>
      </c>
      <c r="T2" s="10" t="s">
        <v>24</v>
      </c>
      <c r="U2" s="10" t="s">
        <v>25</v>
      </c>
      <c r="V2" s="10" t="s">
        <v>26</v>
      </c>
      <c r="W2" s="10" t="s">
        <v>27</v>
      </c>
      <c r="X2" s="10" t="s">
        <v>28</v>
      </c>
      <c r="Y2" s="10" t="s">
        <v>29</v>
      </c>
      <c r="Z2" s="10" t="s">
        <v>30</v>
      </c>
      <c r="AA2" s="10" t="s">
        <v>31</v>
      </c>
      <c r="AB2" s="10" t="s">
        <v>32</v>
      </c>
      <c r="AC2" s="10" t="s">
        <v>33</v>
      </c>
      <c r="AD2" s="10" t="s">
        <v>34</v>
      </c>
      <c r="AE2" s="10" t="s">
        <v>35</v>
      </c>
      <c r="AF2" s="10" t="s">
        <v>36</v>
      </c>
      <c r="AG2" s="10" t="s">
        <v>37</v>
      </c>
      <c r="AH2" s="10" t="s">
        <v>38</v>
      </c>
      <c r="AI2" s="10" t="s">
        <v>39</v>
      </c>
      <c r="AJ2" s="10" t="s">
        <v>40</v>
      </c>
      <c r="AK2" s="10" t="s">
        <v>41</v>
      </c>
      <c r="AL2" s="10" t="s">
        <v>42</v>
      </c>
      <c r="AM2" s="10" t="s">
        <v>43</v>
      </c>
      <c r="AN2" s="10" t="s">
        <v>44</v>
      </c>
      <c r="AO2" s="10" t="s">
        <v>45</v>
      </c>
      <c r="AP2" s="10" t="s">
        <v>46</v>
      </c>
      <c r="AQ2" s="10" t="s">
        <v>47</v>
      </c>
      <c r="AR2" s="10" t="s">
        <v>48</v>
      </c>
      <c r="AS2" s="10" t="s">
        <v>16</v>
      </c>
      <c r="AT2" s="10" t="s">
        <v>17</v>
      </c>
      <c r="AU2" s="10" t="s">
        <v>49</v>
      </c>
      <c r="AV2" s="10" t="s">
        <v>50</v>
      </c>
    </row>
    <row r="3" spans="1:48" ht="30" customHeight="1" x14ac:dyDescent="0.4">
      <c r="A3" s="11"/>
      <c r="B3" s="11"/>
      <c r="C3" s="11"/>
      <c r="D3" s="11"/>
      <c r="E3" s="2" t="s">
        <v>7</v>
      </c>
      <c r="F3" s="2" t="s">
        <v>8</v>
      </c>
      <c r="G3" s="2" t="s">
        <v>7</v>
      </c>
      <c r="H3" s="2" t="s">
        <v>8</v>
      </c>
      <c r="I3" s="2" t="s">
        <v>7</v>
      </c>
      <c r="J3" s="2" t="s">
        <v>8</v>
      </c>
      <c r="K3" s="2" t="s">
        <v>7</v>
      </c>
      <c r="L3" s="2" t="s">
        <v>8</v>
      </c>
      <c r="M3" s="11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</row>
    <row r="4" spans="1:48" ht="30" customHeight="1" x14ac:dyDescent="0.4">
      <c r="A4" s="5" t="s">
        <v>54</v>
      </c>
      <c r="B4" s="5" t="s">
        <v>52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Q4" s="1" t="s">
        <v>55</v>
      </c>
    </row>
    <row r="5" spans="1:48" ht="30" customHeight="1" x14ac:dyDescent="0.4">
      <c r="A5" s="5" t="s">
        <v>56</v>
      </c>
      <c r="B5" s="5" t="s">
        <v>57</v>
      </c>
      <c r="C5" s="5" t="s">
        <v>58</v>
      </c>
      <c r="D5" s="6">
        <v>3</v>
      </c>
      <c r="E5" s="8"/>
      <c r="F5" s="8"/>
      <c r="G5" s="8"/>
      <c r="H5" s="8"/>
      <c r="I5" s="8"/>
      <c r="J5" s="8"/>
      <c r="K5" s="8"/>
      <c r="L5" s="8"/>
      <c r="M5" s="5" t="s">
        <v>52</v>
      </c>
      <c r="N5" s="1" t="s">
        <v>59</v>
      </c>
      <c r="O5" s="1" t="s">
        <v>52</v>
      </c>
      <c r="P5" s="1" t="s">
        <v>52</v>
      </c>
      <c r="Q5" s="1" t="s">
        <v>55</v>
      </c>
      <c r="R5" s="1" t="s">
        <v>60</v>
      </c>
      <c r="S5" s="1" t="s">
        <v>60</v>
      </c>
      <c r="T5" s="1" t="s">
        <v>61</v>
      </c>
      <c r="AR5" s="1" t="s">
        <v>52</v>
      </c>
      <c r="AS5" s="1" t="s">
        <v>52</v>
      </c>
      <c r="AU5" s="1" t="s">
        <v>62</v>
      </c>
      <c r="AV5">
        <v>8</v>
      </c>
    </row>
    <row r="6" spans="1:48" ht="30" customHeight="1" x14ac:dyDescent="0.4">
      <c r="A6" s="5" t="s">
        <v>56</v>
      </c>
      <c r="B6" s="5" t="s">
        <v>63</v>
      </c>
      <c r="C6" s="5" t="s">
        <v>58</v>
      </c>
      <c r="D6" s="6">
        <v>3</v>
      </c>
      <c r="E6" s="8"/>
      <c r="F6" s="8"/>
      <c r="G6" s="8"/>
      <c r="H6" s="8"/>
      <c r="I6" s="8"/>
      <c r="J6" s="8"/>
      <c r="K6" s="8"/>
      <c r="L6" s="8"/>
      <c r="M6" s="5" t="s">
        <v>52</v>
      </c>
      <c r="N6" s="1" t="s">
        <v>64</v>
      </c>
      <c r="O6" s="1" t="s">
        <v>52</v>
      </c>
      <c r="P6" s="1" t="s">
        <v>52</v>
      </c>
      <c r="Q6" s="1" t="s">
        <v>55</v>
      </c>
      <c r="R6" s="1" t="s">
        <v>60</v>
      </c>
      <c r="S6" s="1" t="s">
        <v>60</v>
      </c>
      <c r="T6" s="1" t="s">
        <v>61</v>
      </c>
      <c r="AR6" s="1" t="s">
        <v>52</v>
      </c>
      <c r="AS6" s="1" t="s">
        <v>52</v>
      </c>
      <c r="AU6" s="1" t="s">
        <v>65</v>
      </c>
      <c r="AV6">
        <v>9</v>
      </c>
    </row>
    <row r="7" spans="1:48" ht="30" customHeight="1" x14ac:dyDescent="0.4">
      <c r="A7" s="5" t="s">
        <v>56</v>
      </c>
      <c r="B7" s="5" t="s">
        <v>66</v>
      </c>
      <c r="C7" s="5" t="s">
        <v>58</v>
      </c>
      <c r="D7" s="6">
        <v>3</v>
      </c>
      <c r="E7" s="8"/>
      <c r="F7" s="8"/>
      <c r="G7" s="8"/>
      <c r="H7" s="8"/>
      <c r="I7" s="8"/>
      <c r="J7" s="8"/>
      <c r="K7" s="8"/>
      <c r="L7" s="8"/>
      <c r="M7" s="5" t="s">
        <v>52</v>
      </c>
      <c r="N7" s="1" t="s">
        <v>67</v>
      </c>
      <c r="O7" s="1" t="s">
        <v>52</v>
      </c>
      <c r="P7" s="1" t="s">
        <v>52</v>
      </c>
      <c r="Q7" s="1" t="s">
        <v>55</v>
      </c>
      <c r="R7" s="1" t="s">
        <v>60</v>
      </c>
      <c r="S7" s="1" t="s">
        <v>60</v>
      </c>
      <c r="T7" s="1" t="s">
        <v>61</v>
      </c>
      <c r="AR7" s="1" t="s">
        <v>52</v>
      </c>
      <c r="AS7" s="1" t="s">
        <v>52</v>
      </c>
      <c r="AU7" s="1" t="s">
        <v>68</v>
      </c>
      <c r="AV7">
        <v>10</v>
      </c>
    </row>
    <row r="8" spans="1:48" ht="30" customHeight="1" x14ac:dyDescent="0.4">
      <c r="A8" s="5" t="s">
        <v>69</v>
      </c>
      <c r="B8" s="5" t="s">
        <v>70</v>
      </c>
      <c r="C8" s="5" t="s">
        <v>58</v>
      </c>
      <c r="D8" s="6">
        <v>3</v>
      </c>
      <c r="E8" s="8"/>
      <c r="F8" s="8"/>
      <c r="G8" s="8"/>
      <c r="H8" s="8"/>
      <c r="I8" s="8"/>
      <c r="J8" s="8"/>
      <c r="K8" s="8"/>
      <c r="L8" s="8"/>
      <c r="M8" s="5" t="s">
        <v>52</v>
      </c>
      <c r="N8" s="1" t="s">
        <v>71</v>
      </c>
      <c r="O8" s="1" t="s">
        <v>52</v>
      </c>
      <c r="P8" s="1" t="s">
        <v>52</v>
      </c>
      <c r="Q8" s="1" t="s">
        <v>55</v>
      </c>
      <c r="R8" s="1" t="s">
        <v>60</v>
      </c>
      <c r="S8" s="1" t="s">
        <v>60</v>
      </c>
      <c r="T8" s="1" t="s">
        <v>61</v>
      </c>
      <c r="AR8" s="1" t="s">
        <v>52</v>
      </c>
      <c r="AS8" s="1" t="s">
        <v>52</v>
      </c>
      <c r="AU8" s="1" t="s">
        <v>72</v>
      </c>
      <c r="AV8">
        <v>7</v>
      </c>
    </row>
    <row r="9" spans="1:48" ht="30" customHeight="1" x14ac:dyDescent="0.4">
      <c r="A9" s="5" t="s">
        <v>73</v>
      </c>
      <c r="B9" s="5" t="s">
        <v>74</v>
      </c>
      <c r="C9" s="5" t="s">
        <v>58</v>
      </c>
      <c r="D9" s="6">
        <v>3</v>
      </c>
      <c r="E9" s="8"/>
      <c r="F9" s="8"/>
      <c r="G9" s="8"/>
      <c r="H9" s="8"/>
      <c r="I9" s="8"/>
      <c r="J9" s="8"/>
      <c r="K9" s="8"/>
      <c r="L9" s="8"/>
      <c r="M9" s="5" t="s">
        <v>52</v>
      </c>
      <c r="N9" s="1" t="s">
        <v>75</v>
      </c>
      <c r="O9" s="1" t="s">
        <v>52</v>
      </c>
      <c r="P9" s="1" t="s">
        <v>52</v>
      </c>
      <c r="Q9" s="1" t="s">
        <v>55</v>
      </c>
      <c r="R9" s="1" t="s">
        <v>60</v>
      </c>
      <c r="S9" s="1" t="s">
        <v>60</v>
      </c>
      <c r="T9" s="1" t="s">
        <v>61</v>
      </c>
      <c r="AR9" s="1" t="s">
        <v>52</v>
      </c>
      <c r="AS9" s="1" t="s">
        <v>52</v>
      </c>
      <c r="AU9" s="1" t="s">
        <v>76</v>
      </c>
      <c r="AV9">
        <v>11</v>
      </c>
    </row>
    <row r="10" spans="1:48" ht="30" customHeight="1" x14ac:dyDescent="0.4">
      <c r="A10" s="5" t="s">
        <v>77</v>
      </c>
      <c r="B10" s="5" t="s">
        <v>52</v>
      </c>
      <c r="C10" s="5" t="s">
        <v>78</v>
      </c>
      <c r="D10" s="6">
        <v>3</v>
      </c>
      <c r="E10" s="8"/>
      <c r="F10" s="8"/>
      <c r="G10" s="8"/>
      <c r="H10" s="8"/>
      <c r="I10" s="8"/>
      <c r="J10" s="8"/>
      <c r="K10" s="8"/>
      <c r="L10" s="8"/>
      <c r="M10" s="5" t="s">
        <v>79</v>
      </c>
      <c r="N10" s="1" t="s">
        <v>80</v>
      </c>
      <c r="O10" s="1" t="s">
        <v>52</v>
      </c>
      <c r="P10" s="1" t="s">
        <v>52</v>
      </c>
      <c r="Q10" s="1" t="s">
        <v>55</v>
      </c>
      <c r="R10" s="1" t="s">
        <v>61</v>
      </c>
      <c r="S10" s="1" t="s">
        <v>60</v>
      </c>
      <c r="T10" s="1" t="s">
        <v>60</v>
      </c>
      <c r="AR10" s="1" t="s">
        <v>52</v>
      </c>
      <c r="AS10" s="1" t="s">
        <v>52</v>
      </c>
      <c r="AU10" s="1" t="s">
        <v>81</v>
      </c>
      <c r="AV10">
        <v>14</v>
      </c>
    </row>
    <row r="11" spans="1:48" ht="30" customHeight="1" x14ac:dyDescent="0.4">
      <c r="A11" s="5" t="s">
        <v>82</v>
      </c>
      <c r="B11" s="5" t="s">
        <v>52</v>
      </c>
      <c r="C11" s="5" t="s">
        <v>78</v>
      </c>
      <c r="D11" s="6">
        <v>3</v>
      </c>
      <c r="E11" s="8"/>
      <c r="F11" s="8"/>
      <c r="G11" s="8"/>
      <c r="H11" s="8"/>
      <c r="I11" s="8"/>
      <c r="J11" s="8"/>
      <c r="K11" s="8"/>
      <c r="L11" s="8"/>
      <c r="M11" s="5" t="s">
        <v>83</v>
      </c>
      <c r="N11" s="1" t="s">
        <v>84</v>
      </c>
      <c r="O11" s="1" t="s">
        <v>52</v>
      </c>
      <c r="P11" s="1" t="s">
        <v>52</v>
      </c>
      <c r="Q11" s="1" t="s">
        <v>55</v>
      </c>
      <c r="R11" s="1" t="s">
        <v>61</v>
      </c>
      <c r="S11" s="1" t="s">
        <v>60</v>
      </c>
      <c r="T11" s="1" t="s">
        <v>60</v>
      </c>
      <c r="AR11" s="1" t="s">
        <v>52</v>
      </c>
      <c r="AS11" s="1" t="s">
        <v>52</v>
      </c>
      <c r="AU11" s="1" t="s">
        <v>85</v>
      </c>
      <c r="AV11">
        <v>15</v>
      </c>
    </row>
    <row r="12" spans="1:48" ht="30" customHeight="1" x14ac:dyDescent="0.4">
      <c r="A12" s="5" t="s">
        <v>86</v>
      </c>
      <c r="B12" s="5" t="s">
        <v>87</v>
      </c>
      <c r="C12" s="5" t="s">
        <v>88</v>
      </c>
      <c r="D12" s="6">
        <v>1</v>
      </c>
      <c r="E12" s="8"/>
      <c r="F12" s="8"/>
      <c r="G12" s="8"/>
      <c r="H12" s="8"/>
      <c r="I12" s="8"/>
      <c r="J12" s="8"/>
      <c r="K12" s="8"/>
      <c r="L12" s="8"/>
      <c r="M12" s="5" t="s">
        <v>52</v>
      </c>
      <c r="N12" s="1" t="s">
        <v>89</v>
      </c>
      <c r="O12" s="1" t="s">
        <v>52</v>
      </c>
      <c r="P12" s="1" t="s">
        <v>52</v>
      </c>
      <c r="Q12" s="1" t="s">
        <v>55</v>
      </c>
      <c r="R12" s="1" t="s">
        <v>60</v>
      </c>
      <c r="S12" s="1" t="s">
        <v>60</v>
      </c>
      <c r="T12" s="1" t="s">
        <v>61</v>
      </c>
      <c r="X12">
        <v>1</v>
      </c>
      <c r="AR12" s="1" t="s">
        <v>52</v>
      </c>
      <c r="AS12" s="1" t="s">
        <v>52</v>
      </c>
      <c r="AU12" s="1" t="s">
        <v>90</v>
      </c>
      <c r="AV12">
        <v>41</v>
      </c>
    </row>
    <row r="13" spans="1:48" ht="30" customHeight="1" x14ac:dyDescent="0.4">
      <c r="A13" s="5" t="s">
        <v>91</v>
      </c>
      <c r="B13" s="5" t="s">
        <v>87</v>
      </c>
      <c r="C13" s="5" t="s">
        <v>88</v>
      </c>
      <c r="D13" s="6">
        <v>0.4</v>
      </c>
      <c r="E13" s="8"/>
      <c r="F13" s="8"/>
      <c r="G13" s="8"/>
      <c r="H13" s="8"/>
      <c r="I13" s="8"/>
      <c r="J13" s="8"/>
      <c r="K13" s="8"/>
      <c r="L13" s="8"/>
      <c r="M13" s="5" t="s">
        <v>52</v>
      </c>
      <c r="N13" s="1" t="s">
        <v>92</v>
      </c>
      <c r="O13" s="1" t="s">
        <v>52</v>
      </c>
      <c r="P13" s="1" t="s">
        <v>52</v>
      </c>
      <c r="Q13" s="1" t="s">
        <v>55</v>
      </c>
      <c r="R13" s="1" t="s">
        <v>60</v>
      </c>
      <c r="S13" s="1" t="s">
        <v>60</v>
      </c>
      <c r="T13" s="1" t="s">
        <v>61</v>
      </c>
      <c r="X13">
        <v>1</v>
      </c>
      <c r="AR13" s="1" t="s">
        <v>52</v>
      </c>
      <c r="AS13" s="1" t="s">
        <v>52</v>
      </c>
      <c r="AU13" s="1" t="s">
        <v>93</v>
      </c>
      <c r="AV13">
        <v>42</v>
      </c>
    </row>
    <row r="14" spans="1:48" ht="30" customHeight="1" x14ac:dyDescent="0.4">
      <c r="A14" s="5" t="s">
        <v>94</v>
      </c>
      <c r="B14" s="5" t="s">
        <v>95</v>
      </c>
      <c r="C14" s="5" t="s">
        <v>96</v>
      </c>
      <c r="D14" s="6">
        <v>1</v>
      </c>
      <c r="E14" s="8"/>
      <c r="F14" s="8"/>
      <c r="G14" s="8"/>
      <c r="H14" s="8"/>
      <c r="I14" s="8"/>
      <c r="J14" s="8"/>
      <c r="K14" s="8"/>
      <c r="L14" s="8"/>
      <c r="M14" s="5" t="s">
        <v>52</v>
      </c>
      <c r="N14" s="1" t="s">
        <v>97</v>
      </c>
      <c r="O14" s="1" t="s">
        <v>52</v>
      </c>
      <c r="P14" s="1" t="s">
        <v>52</v>
      </c>
      <c r="Q14" s="1" t="s">
        <v>55</v>
      </c>
      <c r="R14" s="1" t="s">
        <v>60</v>
      </c>
      <c r="S14" s="1" t="s">
        <v>60</v>
      </c>
      <c r="T14" s="1" t="s">
        <v>60</v>
      </c>
      <c r="U14">
        <v>1</v>
      </c>
      <c r="V14">
        <v>0</v>
      </c>
      <c r="W14">
        <v>0.02</v>
      </c>
      <c r="AR14" s="1" t="s">
        <v>52</v>
      </c>
      <c r="AS14" s="1" t="s">
        <v>52</v>
      </c>
      <c r="AU14" s="1" t="s">
        <v>98</v>
      </c>
      <c r="AV14">
        <v>45</v>
      </c>
    </row>
    <row r="15" spans="1:48" ht="30" customHeight="1" x14ac:dyDescent="0.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48" ht="30" customHeight="1" x14ac:dyDescent="0.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48" ht="30" customHeight="1" x14ac:dyDescent="0.4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48" ht="30" customHeight="1" x14ac:dyDescent="0.4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48" ht="30" customHeight="1" x14ac:dyDescent="0.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48" ht="30" customHeight="1" x14ac:dyDescent="0.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48" ht="30" customHeight="1" x14ac:dyDescent="0.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48" ht="30" customHeight="1" x14ac:dyDescent="0.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48" ht="30" customHeight="1" x14ac:dyDescent="0.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48" ht="30" customHeight="1" x14ac:dyDescent="0.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48" ht="30" customHeight="1" x14ac:dyDescent="0.4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48" ht="30" customHeight="1" x14ac:dyDescent="0.4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48" ht="30" customHeight="1" x14ac:dyDescent="0.4">
      <c r="A27" s="5" t="s">
        <v>99</v>
      </c>
      <c r="B27" s="6"/>
      <c r="C27" s="6"/>
      <c r="D27" s="6"/>
      <c r="E27" s="6"/>
      <c r="F27" s="8"/>
      <c r="G27" s="6"/>
      <c r="H27" s="8"/>
      <c r="I27" s="6"/>
      <c r="J27" s="8"/>
      <c r="K27" s="6"/>
      <c r="L27" s="8"/>
      <c r="M27" s="6"/>
      <c r="N27" t="s">
        <v>100</v>
      </c>
    </row>
    <row r="28" spans="1:48" ht="30" customHeight="1" x14ac:dyDescent="0.4">
      <c r="A28" s="5" t="s">
        <v>101</v>
      </c>
      <c r="B28" s="5" t="s">
        <v>52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Q28" s="1" t="s">
        <v>102</v>
      </c>
    </row>
    <row r="29" spans="1:48" ht="30" customHeight="1" x14ac:dyDescent="0.4">
      <c r="A29" s="5" t="s">
        <v>103</v>
      </c>
      <c r="B29" s="5" t="s">
        <v>104</v>
      </c>
      <c r="C29" s="5" t="s">
        <v>105</v>
      </c>
      <c r="D29" s="6">
        <v>19</v>
      </c>
      <c r="E29" s="8"/>
      <c r="F29" s="8"/>
      <c r="G29" s="8"/>
      <c r="H29" s="8"/>
      <c r="I29" s="8"/>
      <c r="J29" s="8"/>
      <c r="K29" s="8"/>
      <c r="L29" s="8"/>
      <c r="M29" s="5" t="s">
        <v>52</v>
      </c>
      <c r="N29" s="1" t="s">
        <v>106</v>
      </c>
      <c r="O29" s="1" t="s">
        <v>52</v>
      </c>
      <c r="P29" s="1" t="s">
        <v>52</v>
      </c>
      <c r="Q29" s="1" t="s">
        <v>102</v>
      </c>
      <c r="R29" s="1" t="s">
        <v>60</v>
      </c>
      <c r="S29" s="1" t="s">
        <v>60</v>
      </c>
      <c r="T29" s="1" t="s">
        <v>61</v>
      </c>
      <c r="X29">
        <v>1</v>
      </c>
      <c r="AR29" s="1" t="s">
        <v>52</v>
      </c>
      <c r="AS29" s="1" t="s">
        <v>52</v>
      </c>
      <c r="AU29" s="1" t="s">
        <v>107</v>
      </c>
      <c r="AV29">
        <v>16</v>
      </c>
    </row>
    <row r="30" spans="1:48" ht="30" customHeight="1" x14ac:dyDescent="0.4">
      <c r="A30" s="5" t="s">
        <v>108</v>
      </c>
      <c r="B30" s="5" t="s">
        <v>109</v>
      </c>
      <c r="C30" s="5" t="s">
        <v>105</v>
      </c>
      <c r="D30" s="6">
        <v>4</v>
      </c>
      <c r="E30" s="8"/>
      <c r="F30" s="8"/>
      <c r="G30" s="8"/>
      <c r="H30" s="8"/>
      <c r="I30" s="8"/>
      <c r="J30" s="8"/>
      <c r="K30" s="8"/>
      <c r="L30" s="8"/>
      <c r="M30" s="5" t="s">
        <v>52</v>
      </c>
      <c r="N30" s="1" t="s">
        <v>110</v>
      </c>
      <c r="O30" s="1" t="s">
        <v>52</v>
      </c>
      <c r="P30" s="1" t="s">
        <v>52</v>
      </c>
      <c r="Q30" s="1" t="s">
        <v>102</v>
      </c>
      <c r="R30" s="1" t="s">
        <v>60</v>
      </c>
      <c r="S30" s="1" t="s">
        <v>60</v>
      </c>
      <c r="T30" s="1" t="s">
        <v>61</v>
      </c>
      <c r="X30">
        <v>1</v>
      </c>
      <c r="AR30" s="1" t="s">
        <v>52</v>
      </c>
      <c r="AS30" s="1" t="s">
        <v>52</v>
      </c>
      <c r="AU30" s="1" t="s">
        <v>111</v>
      </c>
      <c r="AV30">
        <v>17</v>
      </c>
    </row>
    <row r="31" spans="1:48" ht="30" customHeight="1" x14ac:dyDescent="0.4">
      <c r="A31" s="5" t="s">
        <v>108</v>
      </c>
      <c r="B31" s="5" t="s">
        <v>112</v>
      </c>
      <c r="C31" s="5" t="s">
        <v>105</v>
      </c>
      <c r="D31" s="6">
        <v>6</v>
      </c>
      <c r="E31" s="8"/>
      <c r="F31" s="8"/>
      <c r="G31" s="8"/>
      <c r="H31" s="8"/>
      <c r="I31" s="8"/>
      <c r="J31" s="8"/>
      <c r="K31" s="8"/>
      <c r="L31" s="8"/>
      <c r="M31" s="5" t="s">
        <v>52</v>
      </c>
      <c r="N31" s="1" t="s">
        <v>113</v>
      </c>
      <c r="O31" s="1" t="s">
        <v>52</v>
      </c>
      <c r="P31" s="1" t="s">
        <v>52</v>
      </c>
      <c r="Q31" s="1" t="s">
        <v>102</v>
      </c>
      <c r="R31" s="1" t="s">
        <v>60</v>
      </c>
      <c r="S31" s="1" t="s">
        <v>60</v>
      </c>
      <c r="T31" s="1" t="s">
        <v>61</v>
      </c>
      <c r="X31">
        <v>1</v>
      </c>
      <c r="AR31" s="1" t="s">
        <v>52</v>
      </c>
      <c r="AS31" s="1" t="s">
        <v>52</v>
      </c>
      <c r="AU31" s="1" t="s">
        <v>114</v>
      </c>
      <c r="AV31">
        <v>18</v>
      </c>
    </row>
    <row r="32" spans="1:48" ht="30" customHeight="1" x14ac:dyDescent="0.4">
      <c r="A32" s="5" t="s">
        <v>115</v>
      </c>
      <c r="B32" s="5" t="s">
        <v>116</v>
      </c>
      <c r="C32" s="5" t="s">
        <v>96</v>
      </c>
      <c r="D32" s="6">
        <v>1</v>
      </c>
      <c r="E32" s="8"/>
      <c r="F32" s="8"/>
      <c r="G32" s="8"/>
      <c r="H32" s="8"/>
      <c r="I32" s="8"/>
      <c r="J32" s="8"/>
      <c r="K32" s="8"/>
      <c r="L32" s="8"/>
      <c r="M32" s="5" t="s">
        <v>52</v>
      </c>
      <c r="N32" s="1" t="s">
        <v>97</v>
      </c>
      <c r="O32" s="1" t="s">
        <v>52</v>
      </c>
      <c r="P32" s="1" t="s">
        <v>52</v>
      </c>
      <c r="Q32" s="1" t="s">
        <v>102</v>
      </c>
      <c r="R32" s="1" t="s">
        <v>60</v>
      </c>
      <c r="S32" s="1" t="s">
        <v>60</v>
      </c>
      <c r="T32" s="1" t="s">
        <v>60</v>
      </c>
      <c r="U32">
        <v>0</v>
      </c>
      <c r="V32">
        <v>0</v>
      </c>
      <c r="W32">
        <v>0.03</v>
      </c>
      <c r="AR32" s="1" t="s">
        <v>52</v>
      </c>
      <c r="AS32" s="1" t="s">
        <v>52</v>
      </c>
      <c r="AU32" s="1" t="s">
        <v>117</v>
      </c>
      <c r="AV32">
        <v>46</v>
      </c>
    </row>
    <row r="33" spans="1:48" ht="30" customHeight="1" x14ac:dyDescent="0.4">
      <c r="A33" s="5" t="s">
        <v>118</v>
      </c>
      <c r="B33" s="5" t="s">
        <v>119</v>
      </c>
      <c r="C33" s="5" t="s">
        <v>120</v>
      </c>
      <c r="D33" s="6">
        <v>9</v>
      </c>
      <c r="E33" s="8"/>
      <c r="F33" s="8"/>
      <c r="G33" s="8"/>
      <c r="H33" s="8"/>
      <c r="I33" s="8"/>
      <c r="J33" s="8"/>
      <c r="K33" s="8"/>
      <c r="L33" s="8"/>
      <c r="M33" s="5" t="s">
        <v>121</v>
      </c>
      <c r="N33" s="1" t="s">
        <v>122</v>
      </c>
      <c r="O33" s="1" t="s">
        <v>52</v>
      </c>
      <c r="P33" s="1" t="s">
        <v>52</v>
      </c>
      <c r="Q33" s="1" t="s">
        <v>102</v>
      </c>
      <c r="R33" s="1" t="s">
        <v>61</v>
      </c>
      <c r="S33" s="1" t="s">
        <v>60</v>
      </c>
      <c r="T33" s="1" t="s">
        <v>60</v>
      </c>
      <c r="AR33" s="1" t="s">
        <v>52</v>
      </c>
      <c r="AS33" s="1" t="s">
        <v>52</v>
      </c>
      <c r="AU33" s="1" t="s">
        <v>123</v>
      </c>
      <c r="AV33">
        <v>19</v>
      </c>
    </row>
    <row r="34" spans="1:48" ht="30" customHeight="1" x14ac:dyDescent="0.4">
      <c r="A34" s="5" t="s">
        <v>124</v>
      </c>
      <c r="B34" s="5" t="s">
        <v>125</v>
      </c>
      <c r="C34" s="5" t="s">
        <v>120</v>
      </c>
      <c r="D34" s="6">
        <v>2</v>
      </c>
      <c r="E34" s="8"/>
      <c r="F34" s="8"/>
      <c r="G34" s="8"/>
      <c r="H34" s="8"/>
      <c r="I34" s="8"/>
      <c r="J34" s="8"/>
      <c r="K34" s="8"/>
      <c r="L34" s="8"/>
      <c r="M34" s="5" t="s">
        <v>126</v>
      </c>
      <c r="N34" s="1" t="s">
        <v>127</v>
      </c>
      <c r="O34" s="1" t="s">
        <v>52</v>
      </c>
      <c r="P34" s="1" t="s">
        <v>52</v>
      </c>
      <c r="Q34" s="1" t="s">
        <v>102</v>
      </c>
      <c r="R34" s="1" t="s">
        <v>61</v>
      </c>
      <c r="S34" s="1" t="s">
        <v>60</v>
      </c>
      <c r="T34" s="1" t="s">
        <v>60</v>
      </c>
      <c r="AR34" s="1" t="s">
        <v>52</v>
      </c>
      <c r="AS34" s="1" t="s">
        <v>52</v>
      </c>
      <c r="AU34" s="1" t="s">
        <v>128</v>
      </c>
      <c r="AV34">
        <v>20</v>
      </c>
    </row>
    <row r="35" spans="1:48" ht="30" customHeight="1" x14ac:dyDescent="0.4">
      <c r="A35" s="5" t="s">
        <v>124</v>
      </c>
      <c r="B35" s="5" t="s">
        <v>129</v>
      </c>
      <c r="C35" s="5" t="s">
        <v>120</v>
      </c>
      <c r="D35" s="6">
        <v>3</v>
      </c>
      <c r="E35" s="8"/>
      <c r="F35" s="8"/>
      <c r="G35" s="8"/>
      <c r="H35" s="8"/>
      <c r="I35" s="8"/>
      <c r="J35" s="8"/>
      <c r="K35" s="8"/>
      <c r="L35" s="8"/>
      <c r="M35" s="5" t="s">
        <v>130</v>
      </c>
      <c r="N35" s="1" t="s">
        <v>131</v>
      </c>
      <c r="O35" s="1" t="s">
        <v>52</v>
      </c>
      <c r="P35" s="1" t="s">
        <v>52</v>
      </c>
      <c r="Q35" s="1" t="s">
        <v>102</v>
      </c>
      <c r="R35" s="1" t="s">
        <v>61</v>
      </c>
      <c r="S35" s="1" t="s">
        <v>60</v>
      </c>
      <c r="T35" s="1" t="s">
        <v>60</v>
      </c>
      <c r="AR35" s="1" t="s">
        <v>52</v>
      </c>
      <c r="AS35" s="1" t="s">
        <v>52</v>
      </c>
      <c r="AU35" s="1" t="s">
        <v>132</v>
      </c>
      <c r="AV35">
        <v>21</v>
      </c>
    </row>
    <row r="36" spans="1:48" ht="30" customHeight="1" x14ac:dyDescent="0.4">
      <c r="A36" s="5" t="s">
        <v>133</v>
      </c>
      <c r="B36" s="5" t="s">
        <v>134</v>
      </c>
      <c r="C36" s="5" t="s">
        <v>105</v>
      </c>
      <c r="D36" s="6">
        <v>18</v>
      </c>
      <c r="E36" s="8"/>
      <c r="F36" s="8"/>
      <c r="G36" s="8"/>
      <c r="H36" s="8"/>
      <c r="I36" s="8"/>
      <c r="J36" s="8"/>
      <c r="K36" s="8"/>
      <c r="L36" s="8"/>
      <c r="M36" s="5" t="s">
        <v>135</v>
      </c>
      <c r="N36" s="1" t="s">
        <v>136</v>
      </c>
      <c r="O36" s="1" t="s">
        <v>52</v>
      </c>
      <c r="P36" s="1" t="s">
        <v>52</v>
      </c>
      <c r="Q36" s="1" t="s">
        <v>102</v>
      </c>
      <c r="R36" s="1" t="s">
        <v>61</v>
      </c>
      <c r="S36" s="1" t="s">
        <v>60</v>
      </c>
      <c r="T36" s="1" t="s">
        <v>60</v>
      </c>
      <c r="AR36" s="1" t="s">
        <v>52</v>
      </c>
      <c r="AS36" s="1" t="s">
        <v>52</v>
      </c>
      <c r="AU36" s="1" t="s">
        <v>137</v>
      </c>
      <c r="AV36">
        <v>22</v>
      </c>
    </row>
    <row r="37" spans="1:48" ht="30" customHeight="1" x14ac:dyDescent="0.4">
      <c r="A37" s="5" t="s">
        <v>138</v>
      </c>
      <c r="B37" s="5" t="s">
        <v>139</v>
      </c>
      <c r="C37" s="5" t="s">
        <v>58</v>
      </c>
      <c r="D37" s="6">
        <v>18</v>
      </c>
      <c r="E37" s="8"/>
      <c r="F37" s="8"/>
      <c r="G37" s="8"/>
      <c r="H37" s="8"/>
      <c r="I37" s="8"/>
      <c r="J37" s="8"/>
      <c r="K37" s="8"/>
      <c r="L37" s="8"/>
      <c r="M37" s="5" t="s">
        <v>52</v>
      </c>
      <c r="N37" s="1" t="s">
        <v>140</v>
      </c>
      <c r="O37" s="1" t="s">
        <v>52</v>
      </c>
      <c r="P37" s="1" t="s">
        <v>52</v>
      </c>
      <c r="Q37" s="1" t="s">
        <v>102</v>
      </c>
      <c r="R37" s="1" t="s">
        <v>60</v>
      </c>
      <c r="S37" s="1" t="s">
        <v>60</v>
      </c>
      <c r="T37" s="1" t="s">
        <v>61</v>
      </c>
      <c r="AR37" s="1" t="s">
        <v>52</v>
      </c>
      <c r="AS37" s="1" t="s">
        <v>52</v>
      </c>
      <c r="AU37" s="1" t="s">
        <v>141</v>
      </c>
      <c r="AV37">
        <v>23</v>
      </c>
    </row>
    <row r="38" spans="1:48" ht="30" customHeight="1" x14ac:dyDescent="0.4">
      <c r="A38" s="5" t="s">
        <v>138</v>
      </c>
      <c r="B38" s="5" t="s">
        <v>142</v>
      </c>
      <c r="C38" s="5" t="s">
        <v>58</v>
      </c>
      <c r="D38" s="6">
        <v>9</v>
      </c>
      <c r="E38" s="8"/>
      <c r="F38" s="8"/>
      <c r="G38" s="8"/>
      <c r="H38" s="8"/>
      <c r="I38" s="8"/>
      <c r="J38" s="8"/>
      <c r="K38" s="8"/>
      <c r="L38" s="8"/>
      <c r="M38" s="5" t="s">
        <v>52</v>
      </c>
      <c r="N38" s="1" t="s">
        <v>143</v>
      </c>
      <c r="O38" s="1" t="s">
        <v>52</v>
      </c>
      <c r="P38" s="1" t="s">
        <v>52</v>
      </c>
      <c r="Q38" s="1" t="s">
        <v>102</v>
      </c>
      <c r="R38" s="1" t="s">
        <v>60</v>
      </c>
      <c r="S38" s="1" t="s">
        <v>60</v>
      </c>
      <c r="T38" s="1" t="s">
        <v>61</v>
      </c>
      <c r="AR38" s="1" t="s">
        <v>52</v>
      </c>
      <c r="AS38" s="1" t="s">
        <v>52</v>
      </c>
      <c r="AU38" s="1" t="s">
        <v>144</v>
      </c>
      <c r="AV38">
        <v>24</v>
      </c>
    </row>
    <row r="39" spans="1:48" ht="30" customHeight="1" x14ac:dyDescent="0.4">
      <c r="A39" s="5" t="s">
        <v>138</v>
      </c>
      <c r="B39" s="5" t="s">
        <v>145</v>
      </c>
      <c r="C39" s="5" t="s">
        <v>58</v>
      </c>
      <c r="D39" s="6">
        <v>9</v>
      </c>
      <c r="E39" s="8"/>
      <c r="F39" s="8"/>
      <c r="G39" s="8"/>
      <c r="H39" s="8"/>
      <c r="I39" s="8"/>
      <c r="J39" s="8"/>
      <c r="K39" s="8"/>
      <c r="L39" s="8"/>
      <c r="M39" s="5" t="s">
        <v>52</v>
      </c>
      <c r="N39" s="1" t="s">
        <v>146</v>
      </c>
      <c r="O39" s="1" t="s">
        <v>52</v>
      </c>
      <c r="P39" s="1" t="s">
        <v>52</v>
      </c>
      <c r="Q39" s="1" t="s">
        <v>102</v>
      </c>
      <c r="R39" s="1" t="s">
        <v>60</v>
      </c>
      <c r="S39" s="1" t="s">
        <v>60</v>
      </c>
      <c r="T39" s="1" t="s">
        <v>61</v>
      </c>
      <c r="AR39" s="1" t="s">
        <v>52</v>
      </c>
      <c r="AS39" s="1" t="s">
        <v>52</v>
      </c>
      <c r="AU39" s="1" t="s">
        <v>147</v>
      </c>
      <c r="AV39">
        <v>25</v>
      </c>
    </row>
    <row r="40" spans="1:48" ht="30" customHeight="1" x14ac:dyDescent="0.4">
      <c r="A40" s="5" t="s">
        <v>138</v>
      </c>
      <c r="B40" s="5" t="s">
        <v>148</v>
      </c>
      <c r="C40" s="5" t="s">
        <v>58</v>
      </c>
      <c r="D40" s="6">
        <v>9</v>
      </c>
      <c r="E40" s="8"/>
      <c r="F40" s="8"/>
      <c r="G40" s="8"/>
      <c r="H40" s="8"/>
      <c r="I40" s="8"/>
      <c r="J40" s="8"/>
      <c r="K40" s="8"/>
      <c r="L40" s="8"/>
      <c r="M40" s="5" t="s">
        <v>52</v>
      </c>
      <c r="N40" s="1" t="s">
        <v>149</v>
      </c>
      <c r="O40" s="1" t="s">
        <v>52</v>
      </c>
      <c r="P40" s="1" t="s">
        <v>52</v>
      </c>
      <c r="Q40" s="1" t="s">
        <v>102</v>
      </c>
      <c r="R40" s="1" t="s">
        <v>60</v>
      </c>
      <c r="S40" s="1" t="s">
        <v>60</v>
      </c>
      <c r="T40" s="1" t="s">
        <v>61</v>
      </c>
      <c r="AR40" s="1" t="s">
        <v>52</v>
      </c>
      <c r="AS40" s="1" t="s">
        <v>52</v>
      </c>
      <c r="AU40" s="1" t="s">
        <v>150</v>
      </c>
      <c r="AV40">
        <v>26</v>
      </c>
    </row>
    <row r="41" spans="1:48" ht="30" customHeight="1" x14ac:dyDescent="0.4">
      <c r="A41" s="5" t="s">
        <v>151</v>
      </c>
      <c r="B41" s="5" t="s">
        <v>152</v>
      </c>
      <c r="C41" s="5" t="s">
        <v>58</v>
      </c>
      <c r="D41" s="6">
        <v>6</v>
      </c>
      <c r="E41" s="8"/>
      <c r="F41" s="8"/>
      <c r="G41" s="8"/>
      <c r="H41" s="8"/>
      <c r="I41" s="8"/>
      <c r="J41" s="8"/>
      <c r="K41" s="8"/>
      <c r="L41" s="8"/>
      <c r="M41" s="5" t="s">
        <v>52</v>
      </c>
      <c r="N41" s="1" t="s">
        <v>153</v>
      </c>
      <c r="O41" s="1" t="s">
        <v>52</v>
      </c>
      <c r="P41" s="1" t="s">
        <v>52</v>
      </c>
      <c r="Q41" s="1" t="s">
        <v>102</v>
      </c>
      <c r="R41" s="1" t="s">
        <v>60</v>
      </c>
      <c r="S41" s="1" t="s">
        <v>60</v>
      </c>
      <c r="T41" s="1" t="s">
        <v>61</v>
      </c>
      <c r="AR41" s="1" t="s">
        <v>52</v>
      </c>
      <c r="AS41" s="1" t="s">
        <v>52</v>
      </c>
      <c r="AU41" s="1" t="s">
        <v>154</v>
      </c>
      <c r="AV41">
        <v>27</v>
      </c>
    </row>
    <row r="42" spans="1:48" ht="30" customHeight="1" x14ac:dyDescent="0.4">
      <c r="A42" s="5" t="s">
        <v>151</v>
      </c>
      <c r="B42" s="5" t="s">
        <v>155</v>
      </c>
      <c r="C42" s="5" t="s">
        <v>58</v>
      </c>
      <c r="D42" s="6">
        <v>3</v>
      </c>
      <c r="E42" s="8"/>
      <c r="F42" s="8"/>
      <c r="G42" s="8"/>
      <c r="H42" s="8"/>
      <c r="I42" s="8"/>
      <c r="J42" s="8"/>
      <c r="K42" s="8"/>
      <c r="L42" s="8"/>
      <c r="M42" s="5" t="s">
        <v>52</v>
      </c>
      <c r="N42" s="1" t="s">
        <v>156</v>
      </c>
      <c r="O42" s="1" t="s">
        <v>52</v>
      </c>
      <c r="P42" s="1" t="s">
        <v>52</v>
      </c>
      <c r="Q42" s="1" t="s">
        <v>102</v>
      </c>
      <c r="R42" s="1" t="s">
        <v>60</v>
      </c>
      <c r="S42" s="1" t="s">
        <v>60</v>
      </c>
      <c r="T42" s="1" t="s">
        <v>61</v>
      </c>
      <c r="AR42" s="1" t="s">
        <v>52</v>
      </c>
      <c r="AS42" s="1" t="s">
        <v>52</v>
      </c>
      <c r="AU42" s="1" t="s">
        <v>157</v>
      </c>
      <c r="AV42">
        <v>28</v>
      </c>
    </row>
    <row r="43" spans="1:48" ht="30" customHeight="1" x14ac:dyDescent="0.4">
      <c r="A43" s="5" t="s">
        <v>151</v>
      </c>
      <c r="B43" s="5" t="s">
        <v>158</v>
      </c>
      <c r="C43" s="5" t="s">
        <v>58</v>
      </c>
      <c r="D43" s="6">
        <v>3</v>
      </c>
      <c r="E43" s="8"/>
      <c r="F43" s="8"/>
      <c r="G43" s="8"/>
      <c r="H43" s="8"/>
      <c r="I43" s="8"/>
      <c r="J43" s="8"/>
      <c r="K43" s="8"/>
      <c r="L43" s="8"/>
      <c r="M43" s="5" t="s">
        <v>52</v>
      </c>
      <c r="N43" s="1" t="s">
        <v>159</v>
      </c>
      <c r="O43" s="1" t="s">
        <v>52</v>
      </c>
      <c r="P43" s="1" t="s">
        <v>52</v>
      </c>
      <c r="Q43" s="1" t="s">
        <v>102</v>
      </c>
      <c r="R43" s="1" t="s">
        <v>60</v>
      </c>
      <c r="S43" s="1" t="s">
        <v>60</v>
      </c>
      <c r="T43" s="1" t="s">
        <v>61</v>
      </c>
      <c r="AR43" s="1" t="s">
        <v>52</v>
      </c>
      <c r="AS43" s="1" t="s">
        <v>52</v>
      </c>
      <c r="AU43" s="1" t="s">
        <v>160</v>
      </c>
      <c r="AV43">
        <v>29</v>
      </c>
    </row>
    <row r="44" spans="1:48" ht="30" customHeight="1" x14ac:dyDescent="0.4">
      <c r="A44" s="5" t="s">
        <v>151</v>
      </c>
      <c r="B44" s="5" t="s">
        <v>161</v>
      </c>
      <c r="C44" s="5" t="s">
        <v>58</v>
      </c>
      <c r="D44" s="6">
        <v>3</v>
      </c>
      <c r="E44" s="8"/>
      <c r="F44" s="8"/>
      <c r="G44" s="8"/>
      <c r="H44" s="8"/>
      <c r="I44" s="8"/>
      <c r="J44" s="8"/>
      <c r="K44" s="8"/>
      <c r="L44" s="8"/>
      <c r="M44" s="5" t="s">
        <v>52</v>
      </c>
      <c r="N44" s="1" t="s">
        <v>162</v>
      </c>
      <c r="O44" s="1" t="s">
        <v>52</v>
      </c>
      <c r="P44" s="1" t="s">
        <v>52</v>
      </c>
      <c r="Q44" s="1" t="s">
        <v>102</v>
      </c>
      <c r="R44" s="1" t="s">
        <v>60</v>
      </c>
      <c r="S44" s="1" t="s">
        <v>60</v>
      </c>
      <c r="T44" s="1" t="s">
        <v>61</v>
      </c>
      <c r="AR44" s="1" t="s">
        <v>52</v>
      </c>
      <c r="AS44" s="1" t="s">
        <v>52</v>
      </c>
      <c r="AU44" s="1" t="s">
        <v>163</v>
      </c>
      <c r="AV44">
        <v>30</v>
      </c>
    </row>
    <row r="45" spans="1:48" ht="30" customHeight="1" x14ac:dyDescent="0.4">
      <c r="A45" s="5" t="s">
        <v>151</v>
      </c>
      <c r="B45" s="5" t="s">
        <v>164</v>
      </c>
      <c r="C45" s="5" t="s">
        <v>58</v>
      </c>
      <c r="D45" s="6">
        <v>3</v>
      </c>
      <c r="E45" s="8"/>
      <c r="F45" s="8"/>
      <c r="G45" s="8"/>
      <c r="H45" s="8"/>
      <c r="I45" s="8"/>
      <c r="J45" s="8"/>
      <c r="K45" s="8"/>
      <c r="L45" s="8"/>
      <c r="M45" s="5" t="s">
        <v>52</v>
      </c>
      <c r="N45" s="1" t="s">
        <v>165</v>
      </c>
      <c r="O45" s="1" t="s">
        <v>52</v>
      </c>
      <c r="P45" s="1" t="s">
        <v>52</v>
      </c>
      <c r="Q45" s="1" t="s">
        <v>102</v>
      </c>
      <c r="R45" s="1" t="s">
        <v>60</v>
      </c>
      <c r="S45" s="1" t="s">
        <v>60</v>
      </c>
      <c r="T45" s="1" t="s">
        <v>61</v>
      </c>
      <c r="AR45" s="1" t="s">
        <v>52</v>
      </c>
      <c r="AS45" s="1" t="s">
        <v>52</v>
      </c>
      <c r="AU45" s="1" t="s">
        <v>166</v>
      </c>
      <c r="AV45">
        <v>31</v>
      </c>
    </row>
    <row r="46" spans="1:48" ht="30" customHeight="1" x14ac:dyDescent="0.4">
      <c r="A46" s="5" t="s">
        <v>167</v>
      </c>
      <c r="B46" s="5" t="s">
        <v>168</v>
      </c>
      <c r="C46" s="5" t="s">
        <v>120</v>
      </c>
      <c r="D46" s="6">
        <v>9</v>
      </c>
      <c r="E46" s="8"/>
      <c r="F46" s="8"/>
      <c r="G46" s="8"/>
      <c r="H46" s="8"/>
      <c r="I46" s="8"/>
      <c r="J46" s="8"/>
      <c r="K46" s="8"/>
      <c r="L46" s="8"/>
      <c r="M46" s="5" t="s">
        <v>169</v>
      </c>
      <c r="N46" s="1" t="s">
        <v>170</v>
      </c>
      <c r="O46" s="1" t="s">
        <v>52</v>
      </c>
      <c r="P46" s="1" t="s">
        <v>52</v>
      </c>
      <c r="Q46" s="1" t="s">
        <v>102</v>
      </c>
      <c r="R46" s="1" t="s">
        <v>61</v>
      </c>
      <c r="S46" s="1" t="s">
        <v>60</v>
      </c>
      <c r="T46" s="1" t="s">
        <v>60</v>
      </c>
      <c r="AR46" s="1" t="s">
        <v>52</v>
      </c>
      <c r="AS46" s="1" t="s">
        <v>52</v>
      </c>
      <c r="AU46" s="1" t="s">
        <v>171</v>
      </c>
      <c r="AV46">
        <v>32</v>
      </c>
    </row>
    <row r="47" spans="1:48" ht="30" customHeight="1" x14ac:dyDescent="0.4">
      <c r="A47" s="5" t="s">
        <v>167</v>
      </c>
      <c r="B47" s="5" t="s">
        <v>172</v>
      </c>
      <c r="C47" s="5" t="s">
        <v>120</v>
      </c>
      <c r="D47" s="6">
        <v>3</v>
      </c>
      <c r="E47" s="8"/>
      <c r="F47" s="8"/>
      <c r="G47" s="8"/>
      <c r="H47" s="8"/>
      <c r="I47" s="8"/>
      <c r="J47" s="8"/>
      <c r="K47" s="8"/>
      <c r="L47" s="8"/>
      <c r="M47" s="5" t="s">
        <v>173</v>
      </c>
      <c r="N47" s="1" t="s">
        <v>174</v>
      </c>
      <c r="O47" s="1" t="s">
        <v>52</v>
      </c>
      <c r="P47" s="1" t="s">
        <v>52</v>
      </c>
      <c r="Q47" s="1" t="s">
        <v>102</v>
      </c>
      <c r="R47" s="1" t="s">
        <v>61</v>
      </c>
      <c r="S47" s="1" t="s">
        <v>60</v>
      </c>
      <c r="T47" s="1" t="s">
        <v>60</v>
      </c>
      <c r="AR47" s="1" t="s">
        <v>52</v>
      </c>
      <c r="AS47" s="1" t="s">
        <v>52</v>
      </c>
      <c r="AU47" s="1" t="s">
        <v>175</v>
      </c>
      <c r="AV47">
        <v>33</v>
      </c>
    </row>
    <row r="48" spans="1:48" ht="30" customHeight="1" x14ac:dyDescent="0.4">
      <c r="A48" s="5" t="s">
        <v>167</v>
      </c>
      <c r="B48" s="5" t="s">
        <v>176</v>
      </c>
      <c r="C48" s="5" t="s">
        <v>120</v>
      </c>
      <c r="D48" s="6">
        <v>3</v>
      </c>
      <c r="E48" s="8"/>
      <c r="F48" s="8"/>
      <c r="G48" s="8"/>
      <c r="H48" s="8"/>
      <c r="I48" s="8"/>
      <c r="J48" s="8"/>
      <c r="K48" s="8"/>
      <c r="L48" s="8"/>
      <c r="M48" s="5" t="s">
        <v>177</v>
      </c>
      <c r="N48" s="1" t="s">
        <v>178</v>
      </c>
      <c r="O48" s="1" t="s">
        <v>52</v>
      </c>
      <c r="P48" s="1" t="s">
        <v>52</v>
      </c>
      <c r="Q48" s="1" t="s">
        <v>102</v>
      </c>
      <c r="R48" s="1" t="s">
        <v>61</v>
      </c>
      <c r="S48" s="1" t="s">
        <v>60</v>
      </c>
      <c r="T48" s="1" t="s">
        <v>60</v>
      </c>
      <c r="AR48" s="1" t="s">
        <v>52</v>
      </c>
      <c r="AS48" s="1" t="s">
        <v>52</v>
      </c>
      <c r="AU48" s="1" t="s">
        <v>179</v>
      </c>
      <c r="AV48">
        <v>34</v>
      </c>
    </row>
    <row r="49" spans="1:48" ht="30" customHeight="1" x14ac:dyDescent="0.4">
      <c r="A49" s="5" t="s">
        <v>86</v>
      </c>
      <c r="B49" s="5" t="s">
        <v>87</v>
      </c>
      <c r="C49" s="5" t="s">
        <v>88</v>
      </c>
      <c r="D49" s="6">
        <v>0.9</v>
      </c>
      <c r="E49" s="8"/>
      <c r="F49" s="8"/>
      <c r="G49" s="8"/>
      <c r="H49" s="8"/>
      <c r="I49" s="8"/>
      <c r="J49" s="8"/>
      <c r="K49" s="8"/>
      <c r="L49" s="8"/>
      <c r="M49" s="5" t="s">
        <v>52</v>
      </c>
      <c r="N49" s="1" t="s">
        <v>89</v>
      </c>
      <c r="O49" s="1" t="s">
        <v>52</v>
      </c>
      <c r="P49" s="1" t="s">
        <v>52</v>
      </c>
      <c r="Q49" s="1" t="s">
        <v>102</v>
      </c>
      <c r="R49" s="1" t="s">
        <v>60</v>
      </c>
      <c r="S49" s="1" t="s">
        <v>60</v>
      </c>
      <c r="T49" s="1" t="s">
        <v>61</v>
      </c>
      <c r="Y49">
        <v>2</v>
      </c>
      <c r="AR49" s="1" t="s">
        <v>52</v>
      </c>
      <c r="AS49" s="1" t="s">
        <v>52</v>
      </c>
      <c r="AU49" s="1" t="s">
        <v>180</v>
      </c>
      <c r="AV49">
        <v>43</v>
      </c>
    </row>
    <row r="50" spans="1:48" ht="30" customHeight="1" x14ac:dyDescent="0.4">
      <c r="A50" s="5" t="s">
        <v>181</v>
      </c>
      <c r="B50" s="5" t="s">
        <v>87</v>
      </c>
      <c r="C50" s="5" t="s">
        <v>88</v>
      </c>
      <c r="D50" s="6">
        <v>1.8</v>
      </c>
      <c r="E50" s="8"/>
      <c r="F50" s="8"/>
      <c r="G50" s="8"/>
      <c r="H50" s="8"/>
      <c r="I50" s="8"/>
      <c r="J50" s="8"/>
      <c r="K50" s="8"/>
      <c r="L50" s="8"/>
      <c r="M50" s="5" t="s">
        <v>52</v>
      </c>
      <c r="N50" s="1" t="s">
        <v>182</v>
      </c>
      <c r="O50" s="1" t="s">
        <v>52</v>
      </c>
      <c r="P50" s="1" t="s">
        <v>52</v>
      </c>
      <c r="Q50" s="1" t="s">
        <v>102</v>
      </c>
      <c r="R50" s="1" t="s">
        <v>60</v>
      </c>
      <c r="S50" s="1" t="s">
        <v>60</v>
      </c>
      <c r="T50" s="1" t="s">
        <v>61</v>
      </c>
      <c r="Y50">
        <v>2</v>
      </c>
      <c r="AR50" s="1" t="s">
        <v>52</v>
      </c>
      <c r="AS50" s="1" t="s">
        <v>52</v>
      </c>
      <c r="AU50" s="1" t="s">
        <v>183</v>
      </c>
      <c r="AV50">
        <v>44</v>
      </c>
    </row>
    <row r="51" spans="1:48" ht="30" customHeight="1" x14ac:dyDescent="0.4">
      <c r="A51" s="5" t="s">
        <v>94</v>
      </c>
      <c r="B51" s="5" t="s">
        <v>95</v>
      </c>
      <c r="C51" s="5" t="s">
        <v>96</v>
      </c>
      <c r="D51" s="6">
        <v>1</v>
      </c>
      <c r="E51" s="8"/>
      <c r="F51" s="8"/>
      <c r="G51" s="8"/>
      <c r="H51" s="8"/>
      <c r="I51" s="8"/>
      <c r="J51" s="8"/>
      <c r="K51" s="8"/>
      <c r="L51" s="8"/>
      <c r="M51" s="5" t="s">
        <v>52</v>
      </c>
      <c r="N51" s="1" t="s">
        <v>184</v>
      </c>
      <c r="O51" s="1" t="s">
        <v>52</v>
      </c>
      <c r="P51" s="1" t="s">
        <v>52</v>
      </c>
      <c r="Q51" s="1" t="s">
        <v>102</v>
      </c>
      <c r="R51" s="1" t="s">
        <v>60</v>
      </c>
      <c r="S51" s="1" t="s">
        <v>60</v>
      </c>
      <c r="T51" s="1" t="s">
        <v>60</v>
      </c>
      <c r="U51">
        <v>1</v>
      </c>
      <c r="V51">
        <v>0</v>
      </c>
      <c r="W51">
        <v>0.02</v>
      </c>
      <c r="AR51" s="1" t="s">
        <v>52</v>
      </c>
      <c r="AS51" s="1" t="s">
        <v>52</v>
      </c>
      <c r="AU51" s="1" t="s">
        <v>185</v>
      </c>
      <c r="AV51">
        <v>47</v>
      </c>
    </row>
    <row r="52" spans="1:48" ht="30" customHeight="1" x14ac:dyDescent="0.4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48" ht="30" customHeight="1" x14ac:dyDescent="0.4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48" ht="30" customHeight="1" x14ac:dyDescent="0.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48" ht="30" customHeight="1" x14ac:dyDescent="0.4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48" ht="30" customHeight="1" x14ac:dyDescent="0.4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48" ht="30" customHeight="1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48" ht="30" customHeight="1" x14ac:dyDescent="0.4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48" ht="30" customHeight="1" x14ac:dyDescent="0.4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48" ht="30" customHeight="1" x14ac:dyDescent="0.4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48" ht="30" customHeight="1" x14ac:dyDescent="0.4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48" ht="30" customHeight="1" x14ac:dyDescent="0.4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48" ht="30" customHeight="1" x14ac:dyDescent="0.4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48" ht="30" customHeight="1" x14ac:dyDescent="0.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48" ht="30" customHeight="1" x14ac:dyDescent="0.4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48" ht="30" customHeight="1" x14ac:dyDescent="0.4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48" ht="30" customHeight="1" x14ac:dyDescent="0.4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48" ht="30" customHeight="1" x14ac:dyDescent="0.4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48" ht="30" customHeight="1" x14ac:dyDescent="0.4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48" ht="30" customHeight="1" x14ac:dyDescent="0.4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48" ht="30" customHeight="1" x14ac:dyDescent="0.4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48" ht="30" customHeight="1" x14ac:dyDescent="0.4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48" ht="30" customHeight="1" x14ac:dyDescent="0.4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48" ht="30" customHeight="1" x14ac:dyDescent="0.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48" ht="30" customHeight="1" x14ac:dyDescent="0.4">
      <c r="A75" s="5" t="s">
        <v>99</v>
      </c>
      <c r="B75" s="6"/>
      <c r="C75" s="6"/>
      <c r="D75" s="6"/>
      <c r="E75" s="6"/>
      <c r="F75" s="8"/>
      <c r="G75" s="6"/>
      <c r="H75" s="8"/>
      <c r="I75" s="6"/>
      <c r="J75" s="8"/>
      <c r="K75" s="6"/>
      <c r="L75" s="8"/>
      <c r="M75" s="6"/>
      <c r="N75" t="s">
        <v>100</v>
      </c>
    </row>
    <row r="76" spans="1:48" ht="30" customHeight="1" x14ac:dyDescent="0.4">
      <c r="A76" s="5" t="s">
        <v>186</v>
      </c>
      <c r="B76" s="5" t="s">
        <v>52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Q76" s="1" t="s">
        <v>187</v>
      </c>
    </row>
    <row r="77" spans="1:48" ht="30" customHeight="1" x14ac:dyDescent="0.4">
      <c r="A77" s="5" t="s">
        <v>188</v>
      </c>
      <c r="B77" s="5" t="s">
        <v>52</v>
      </c>
      <c r="C77" s="5" t="s">
        <v>78</v>
      </c>
      <c r="D77" s="6">
        <v>3</v>
      </c>
      <c r="E77" s="8"/>
      <c r="F77" s="8"/>
      <c r="G77" s="8"/>
      <c r="H77" s="8"/>
      <c r="I77" s="8"/>
      <c r="J77" s="8"/>
      <c r="K77" s="8"/>
      <c r="L77" s="8"/>
      <c r="M77" s="5" t="s">
        <v>189</v>
      </c>
      <c r="N77" s="1" t="s">
        <v>190</v>
      </c>
      <c r="O77" s="1" t="s">
        <v>52</v>
      </c>
      <c r="P77" s="1" t="s">
        <v>52</v>
      </c>
      <c r="Q77" s="1" t="s">
        <v>187</v>
      </c>
      <c r="R77" s="1" t="s">
        <v>61</v>
      </c>
      <c r="S77" s="1" t="s">
        <v>60</v>
      </c>
      <c r="T77" s="1" t="s">
        <v>60</v>
      </c>
      <c r="AR77" s="1" t="s">
        <v>52</v>
      </c>
      <c r="AS77" s="1" t="s">
        <v>52</v>
      </c>
      <c r="AU77" s="1" t="s">
        <v>191</v>
      </c>
      <c r="AV77">
        <v>12</v>
      </c>
    </row>
    <row r="78" spans="1:48" ht="30" customHeight="1" x14ac:dyDescent="0.4">
      <c r="A78" s="5" t="s">
        <v>192</v>
      </c>
      <c r="B78" s="5" t="s">
        <v>193</v>
      </c>
      <c r="C78" s="5" t="s">
        <v>194</v>
      </c>
      <c r="D78" s="6">
        <v>8</v>
      </c>
      <c r="E78" s="8"/>
      <c r="F78" s="8"/>
      <c r="G78" s="8"/>
      <c r="H78" s="8"/>
      <c r="I78" s="8"/>
      <c r="J78" s="8"/>
      <c r="K78" s="8"/>
      <c r="L78" s="8"/>
      <c r="M78" s="5" t="s">
        <v>195</v>
      </c>
      <c r="N78" s="1" t="s">
        <v>196</v>
      </c>
      <c r="O78" s="1" t="s">
        <v>52</v>
      </c>
      <c r="P78" s="1" t="s">
        <v>52</v>
      </c>
      <c r="Q78" s="1" t="s">
        <v>187</v>
      </c>
      <c r="R78" s="1" t="s">
        <v>61</v>
      </c>
      <c r="S78" s="1" t="s">
        <v>60</v>
      </c>
      <c r="T78" s="1" t="s">
        <v>60</v>
      </c>
      <c r="AR78" s="1" t="s">
        <v>52</v>
      </c>
      <c r="AS78" s="1" t="s">
        <v>52</v>
      </c>
      <c r="AU78" s="1" t="s">
        <v>197</v>
      </c>
      <c r="AV78">
        <v>35</v>
      </c>
    </row>
    <row r="79" spans="1:48" ht="30" customHeight="1" x14ac:dyDescent="0.4">
      <c r="A79" s="5" t="s">
        <v>198</v>
      </c>
      <c r="B79" s="5" t="s">
        <v>125</v>
      </c>
      <c r="C79" s="5" t="s">
        <v>194</v>
      </c>
      <c r="D79" s="6">
        <v>3</v>
      </c>
      <c r="E79" s="8"/>
      <c r="F79" s="8"/>
      <c r="G79" s="8"/>
      <c r="H79" s="8"/>
      <c r="I79" s="8"/>
      <c r="J79" s="8"/>
      <c r="K79" s="8"/>
      <c r="L79" s="8"/>
      <c r="M79" s="5" t="s">
        <v>199</v>
      </c>
      <c r="N79" s="1" t="s">
        <v>200</v>
      </c>
      <c r="O79" s="1" t="s">
        <v>52</v>
      </c>
      <c r="P79" s="1" t="s">
        <v>52</v>
      </c>
      <c r="Q79" s="1" t="s">
        <v>187</v>
      </c>
      <c r="R79" s="1" t="s">
        <v>61</v>
      </c>
      <c r="S79" s="1" t="s">
        <v>60</v>
      </c>
      <c r="T79" s="1" t="s">
        <v>60</v>
      </c>
      <c r="AR79" s="1" t="s">
        <v>52</v>
      </c>
      <c r="AS79" s="1" t="s">
        <v>52</v>
      </c>
      <c r="AU79" s="1" t="s">
        <v>201</v>
      </c>
      <c r="AV79">
        <v>36</v>
      </c>
    </row>
    <row r="80" spans="1:48" ht="30" customHeight="1" x14ac:dyDescent="0.4">
      <c r="A80" s="5" t="s">
        <v>198</v>
      </c>
      <c r="B80" s="5" t="s">
        <v>129</v>
      </c>
      <c r="C80" s="5" t="s">
        <v>194</v>
      </c>
      <c r="D80" s="6">
        <v>3</v>
      </c>
      <c r="E80" s="8"/>
      <c r="F80" s="8"/>
      <c r="G80" s="8"/>
      <c r="H80" s="8"/>
      <c r="I80" s="8"/>
      <c r="J80" s="8"/>
      <c r="K80" s="8"/>
      <c r="L80" s="8"/>
      <c r="M80" s="5" t="s">
        <v>202</v>
      </c>
      <c r="N80" s="1" t="s">
        <v>203</v>
      </c>
      <c r="O80" s="1" t="s">
        <v>52</v>
      </c>
      <c r="P80" s="1" t="s">
        <v>52</v>
      </c>
      <c r="Q80" s="1" t="s">
        <v>187</v>
      </c>
      <c r="R80" s="1" t="s">
        <v>61</v>
      </c>
      <c r="S80" s="1" t="s">
        <v>60</v>
      </c>
      <c r="T80" s="1" t="s">
        <v>60</v>
      </c>
      <c r="AR80" s="1" t="s">
        <v>52</v>
      </c>
      <c r="AS80" s="1" t="s">
        <v>52</v>
      </c>
      <c r="AU80" s="1" t="s">
        <v>204</v>
      </c>
      <c r="AV80">
        <v>37</v>
      </c>
    </row>
    <row r="81" spans="1:48" ht="30" customHeight="1" x14ac:dyDescent="0.4">
      <c r="A81" s="5" t="s">
        <v>205</v>
      </c>
      <c r="B81" s="5" t="s">
        <v>206</v>
      </c>
      <c r="C81" s="5" t="s">
        <v>58</v>
      </c>
      <c r="D81" s="6">
        <v>15</v>
      </c>
      <c r="E81" s="8"/>
      <c r="F81" s="8"/>
      <c r="G81" s="8"/>
      <c r="H81" s="8"/>
      <c r="I81" s="8"/>
      <c r="J81" s="8"/>
      <c r="K81" s="8"/>
      <c r="L81" s="8"/>
      <c r="M81" s="5" t="s">
        <v>52</v>
      </c>
      <c r="N81" s="1" t="s">
        <v>207</v>
      </c>
      <c r="O81" s="1" t="s">
        <v>52</v>
      </c>
      <c r="P81" s="1" t="s">
        <v>52</v>
      </c>
      <c r="Q81" s="1" t="s">
        <v>187</v>
      </c>
      <c r="R81" s="1" t="s">
        <v>60</v>
      </c>
      <c r="S81" s="1" t="s">
        <v>60</v>
      </c>
      <c r="T81" s="1" t="s">
        <v>61</v>
      </c>
      <c r="AR81" s="1" t="s">
        <v>52</v>
      </c>
      <c r="AS81" s="1" t="s">
        <v>52</v>
      </c>
      <c r="AU81" s="1" t="s">
        <v>208</v>
      </c>
      <c r="AV81">
        <v>38</v>
      </c>
    </row>
    <row r="82" spans="1:48" ht="30" customHeight="1" x14ac:dyDescent="0.4">
      <c r="A82" s="5" t="s">
        <v>151</v>
      </c>
      <c r="B82" s="5" t="s">
        <v>209</v>
      </c>
      <c r="C82" s="5" t="s">
        <v>58</v>
      </c>
      <c r="D82" s="6">
        <v>3</v>
      </c>
      <c r="E82" s="8"/>
      <c r="F82" s="8"/>
      <c r="G82" s="8"/>
      <c r="H82" s="8"/>
      <c r="I82" s="8"/>
      <c r="J82" s="8"/>
      <c r="K82" s="8"/>
      <c r="L82" s="8"/>
      <c r="M82" s="5" t="s">
        <v>52</v>
      </c>
      <c r="N82" s="1" t="s">
        <v>210</v>
      </c>
      <c r="O82" s="1" t="s">
        <v>52</v>
      </c>
      <c r="P82" s="1" t="s">
        <v>52</v>
      </c>
      <c r="Q82" s="1" t="s">
        <v>187</v>
      </c>
      <c r="R82" s="1" t="s">
        <v>60</v>
      </c>
      <c r="S82" s="1" t="s">
        <v>60</v>
      </c>
      <c r="T82" s="1" t="s">
        <v>61</v>
      </c>
      <c r="AR82" s="1" t="s">
        <v>52</v>
      </c>
      <c r="AS82" s="1" t="s">
        <v>52</v>
      </c>
      <c r="AU82" s="1" t="s">
        <v>211</v>
      </c>
      <c r="AV82">
        <v>39</v>
      </c>
    </row>
    <row r="83" spans="1:48" ht="30" customHeight="1" x14ac:dyDescent="0.4">
      <c r="A83" s="5" t="s">
        <v>151</v>
      </c>
      <c r="B83" s="5" t="s">
        <v>212</v>
      </c>
      <c r="C83" s="5" t="s">
        <v>58</v>
      </c>
      <c r="D83" s="6">
        <v>3</v>
      </c>
      <c r="E83" s="8"/>
      <c r="F83" s="8"/>
      <c r="G83" s="8"/>
      <c r="H83" s="8"/>
      <c r="I83" s="8"/>
      <c r="J83" s="8"/>
      <c r="K83" s="8"/>
      <c r="L83" s="8"/>
      <c r="M83" s="5" t="s">
        <v>52</v>
      </c>
      <c r="N83" s="1" t="s">
        <v>213</v>
      </c>
      <c r="O83" s="1" t="s">
        <v>52</v>
      </c>
      <c r="P83" s="1" t="s">
        <v>52</v>
      </c>
      <c r="Q83" s="1" t="s">
        <v>187</v>
      </c>
      <c r="R83" s="1" t="s">
        <v>60</v>
      </c>
      <c r="S83" s="1" t="s">
        <v>60</v>
      </c>
      <c r="T83" s="1" t="s">
        <v>61</v>
      </c>
      <c r="AR83" s="1" t="s">
        <v>52</v>
      </c>
      <c r="AS83" s="1" t="s">
        <v>52</v>
      </c>
      <c r="AU83" s="1" t="s">
        <v>214</v>
      </c>
      <c r="AV83">
        <v>40</v>
      </c>
    </row>
    <row r="84" spans="1:48" ht="30" customHeight="1" x14ac:dyDescent="0.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48" ht="30" customHeight="1" x14ac:dyDescent="0.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48" ht="30" customHeight="1" x14ac:dyDescent="0.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48" ht="30" customHeight="1" x14ac:dyDescent="0.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48" ht="30" customHeight="1" x14ac:dyDescent="0.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48" ht="30" customHeight="1" x14ac:dyDescent="0.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48" ht="30" customHeight="1" x14ac:dyDescent="0.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48" ht="30" customHeight="1" x14ac:dyDescent="0.4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48" ht="30" customHeight="1" x14ac:dyDescent="0.4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48" ht="30" customHeight="1" x14ac:dyDescent="0.4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48" ht="30" customHeight="1" x14ac:dyDescent="0.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48" ht="30" customHeight="1" x14ac:dyDescent="0.4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48" ht="30" customHeight="1" x14ac:dyDescent="0.4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4" ht="30" customHeight="1" x14ac:dyDescent="0.4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4" ht="30" customHeight="1" x14ac:dyDescent="0.4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4" ht="30" customHeight="1" x14ac:dyDescent="0.4">
      <c r="A99" s="5" t="s">
        <v>99</v>
      </c>
      <c r="B99" s="6"/>
      <c r="C99" s="6"/>
      <c r="D99" s="6"/>
      <c r="E99" s="6"/>
      <c r="F99" s="8"/>
      <c r="G99" s="6"/>
      <c r="H99" s="8"/>
      <c r="I99" s="6"/>
      <c r="J99" s="8"/>
      <c r="K99" s="6"/>
      <c r="L99" s="8"/>
      <c r="M99" s="6"/>
      <c r="N99" t="s">
        <v>100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3" manualBreakCount="3">
    <brk id="27" max="16383" man="1"/>
    <brk id="75" max="16383" man="1"/>
    <brk id="9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399999999999999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4</vt:i4>
      </vt:variant>
    </vt:vector>
  </HeadingPairs>
  <TitlesOfParts>
    <vt:vector size="7" baseType="lpstr">
      <vt:lpstr>공종별집계표</vt:lpstr>
      <vt:lpstr>공종별내역서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eseng</dc:creator>
  <cp:lastModifiedBy>COMTREE</cp:lastModifiedBy>
  <cp:lastPrinted>2023-04-19T06:42:31Z</cp:lastPrinted>
  <dcterms:created xsi:type="dcterms:W3CDTF">2023-04-10T08:07:47Z</dcterms:created>
  <dcterms:modified xsi:type="dcterms:W3CDTF">2023-06-22T01:16:06Z</dcterms:modified>
</cp:coreProperties>
</file>