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embeddings/oleObject1.bin" ContentType="application/vnd.openxmlformats-officedocument.oleObject"/>
  <Override PartName="/xl/drawings/drawing3.xml" ContentType="application/vnd.openxmlformats-officedocument.drawing+xml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조경\work\정일\CITES Shelter 건립공사\내역서\"/>
    </mc:Choice>
  </mc:AlternateContent>
  <bookViews>
    <workbookView xWindow="810" yWindow="60" windowWidth="18840" windowHeight="18270" tabRatio="888"/>
  </bookViews>
  <sheets>
    <sheet name="수량산출서표지" sheetId="44" r:id="rId1"/>
    <sheet name="목차" sheetId="47" r:id="rId2"/>
    <sheet name="수목수량집계표" sheetId="22" r:id="rId3"/>
    <sheet name="현황수목수량집계표" sheetId="59" r:id="rId4"/>
    <sheet name="식재공사자재" sheetId="53" r:id="rId5"/>
    <sheet name="부자재기준표" sheetId="51" r:id="rId6"/>
    <sheet name="수량산출(식재)" sheetId="54" r:id="rId7"/>
    <sheet name="시설물수량표" sheetId="55" r:id="rId8"/>
    <sheet name="수량산출(시설물)" sheetId="56" r:id="rId9"/>
    <sheet name="포장" sheetId="58" r:id="rId10"/>
  </sheets>
  <externalReferences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</externalReferences>
  <definedNames>
    <definedName name="_" localSheetId="3">#REF!</definedName>
    <definedName name="_">#REF!</definedName>
    <definedName name="________aab42" localSheetId="3">#REF!</definedName>
    <definedName name="________aab42">#REF!</definedName>
    <definedName name="________p1" localSheetId="3" hidden="1">#REF!</definedName>
    <definedName name="________p1" hidden="1">#REF!</definedName>
    <definedName name="________P2" localSheetId="3" hidden="1">#REF!</definedName>
    <definedName name="________P2" hidden="1">#REF!</definedName>
    <definedName name="________SBB1" localSheetId="3">#REF!</definedName>
    <definedName name="________SBB1">#REF!</definedName>
    <definedName name="________SBB2" localSheetId="3">#REF!</definedName>
    <definedName name="________SBB2">#REF!</definedName>
    <definedName name="________SBB3" localSheetId="3">#REF!</definedName>
    <definedName name="________SBB3">#REF!</definedName>
    <definedName name="________SBB4" localSheetId="3">#REF!</definedName>
    <definedName name="________SBB4">#REF!</definedName>
    <definedName name="________SBB5" localSheetId="3">#REF!</definedName>
    <definedName name="________SBB5">#REF!</definedName>
    <definedName name="________SHH1" localSheetId="3">#REF!</definedName>
    <definedName name="________SHH1">#REF!</definedName>
    <definedName name="________SHH2" localSheetId="3">#REF!</definedName>
    <definedName name="________SHH2">#REF!</definedName>
    <definedName name="________SHH3" localSheetId="3">#REF!</definedName>
    <definedName name="________SHH3">#REF!</definedName>
    <definedName name="________t5" localSheetId="3" hidden="1">#REF!</definedName>
    <definedName name="________t5" hidden="1">#REF!</definedName>
    <definedName name="_______aab42" localSheetId="3">#REF!</definedName>
    <definedName name="_______aab42">#REF!</definedName>
    <definedName name="_______BVS1" localSheetId="3">#REF!</definedName>
    <definedName name="_______BVS1">#REF!</definedName>
    <definedName name="_______LS1" localSheetId="3">#REF!</definedName>
    <definedName name="_______LS1">#REF!</definedName>
    <definedName name="_______LS2" localSheetId="3">#REF!</definedName>
    <definedName name="_______LS2">#REF!</definedName>
    <definedName name="_______LS3" localSheetId="3">#REF!</definedName>
    <definedName name="_______LS3">#REF!</definedName>
    <definedName name="_______LS4" localSheetId="3">#REF!</definedName>
    <definedName name="_______LS4">#REF!</definedName>
    <definedName name="_______MaL1" localSheetId="3">#REF!</definedName>
    <definedName name="_______MaL1">#REF!</definedName>
    <definedName name="_______MaL2" localSheetId="3">#REF!</definedName>
    <definedName name="_______MaL2">#REF!</definedName>
    <definedName name="_______NS1" localSheetId="3">#REF!</definedName>
    <definedName name="_______NS1">#REF!</definedName>
    <definedName name="_______NS2" localSheetId="3">#REF!</definedName>
    <definedName name="_______NS2">#REF!</definedName>
    <definedName name="_______NS3" localSheetId="3">#REF!</definedName>
    <definedName name="_______NS3">#REF!</definedName>
    <definedName name="_______NS4" localSheetId="3">#REF!</definedName>
    <definedName name="_______NS4">#REF!</definedName>
    <definedName name="_______p1" localSheetId="3" hidden="1">#REF!</definedName>
    <definedName name="_______p1" hidden="1">#REF!</definedName>
    <definedName name="_______P2" localSheetId="3" hidden="1">#REF!</definedName>
    <definedName name="_______P2" hidden="1">#REF!</definedName>
    <definedName name="_______pa1" localSheetId="3">#REF!</definedName>
    <definedName name="_______pa1">#REF!</definedName>
    <definedName name="_______pa2" localSheetId="3">#REF!</definedName>
    <definedName name="_______pa2">#REF!</definedName>
    <definedName name="_______SBB1" localSheetId="3">#REF!</definedName>
    <definedName name="_______SBB1">#REF!</definedName>
    <definedName name="_______SBB2" localSheetId="3">#REF!</definedName>
    <definedName name="_______SBB2">#REF!</definedName>
    <definedName name="_______SBB3" localSheetId="3">#REF!</definedName>
    <definedName name="_______SBB3">#REF!</definedName>
    <definedName name="_______SBB4" localSheetId="3">#REF!</definedName>
    <definedName name="_______SBB4">#REF!</definedName>
    <definedName name="_______SBB5" localSheetId="3">#REF!</definedName>
    <definedName name="_______SBB5">#REF!</definedName>
    <definedName name="_______SHH1" localSheetId="3">#REF!</definedName>
    <definedName name="_______SHH1">#REF!</definedName>
    <definedName name="_______SHH2" localSheetId="3">#REF!</definedName>
    <definedName name="_______SHH2">#REF!</definedName>
    <definedName name="_______SHH3" localSheetId="3">#REF!</definedName>
    <definedName name="_______SHH3">#REF!</definedName>
    <definedName name="_______t5" localSheetId="3" hidden="1">#REF!</definedName>
    <definedName name="_______t5" hidden="1">#REF!</definedName>
    <definedName name="_______Ted1" localSheetId="3">#REF!</definedName>
    <definedName name="_______Ted1">#REF!</definedName>
    <definedName name="_______Ts1" localSheetId="3">#REF!</definedName>
    <definedName name="_______Ts1">#REF!</definedName>
    <definedName name="_______XS1" localSheetId="3">#REF!</definedName>
    <definedName name="_______XS1">#REF!</definedName>
    <definedName name="_______XS2" localSheetId="3">#REF!</definedName>
    <definedName name="_______XS2">#REF!</definedName>
    <definedName name="______aab42" localSheetId="3">#REF!</definedName>
    <definedName name="______aab42">#REF!</definedName>
    <definedName name="______BVS1" localSheetId="3">#REF!</definedName>
    <definedName name="______BVS1">#REF!</definedName>
    <definedName name="______BVS2" localSheetId="3">#REF!</definedName>
    <definedName name="______BVS2">#REF!</definedName>
    <definedName name="______FF5" localSheetId="3">#REF!</definedName>
    <definedName name="______FF5">#REF!</definedName>
    <definedName name="______GHH1" localSheetId="3">#REF!</definedName>
    <definedName name="______GHH1">#REF!</definedName>
    <definedName name="______GHH2" localSheetId="3">#REF!</definedName>
    <definedName name="______GHH2">#REF!</definedName>
    <definedName name="______HSH1" localSheetId="3">#REF!</definedName>
    <definedName name="______HSH1">#REF!</definedName>
    <definedName name="______HSH2" localSheetId="3">#REF!</definedName>
    <definedName name="______HSH2">#REF!</definedName>
    <definedName name="______JEA1" localSheetId="3">#REF!</definedName>
    <definedName name="______JEA1">#REF!</definedName>
    <definedName name="______JEA2" localSheetId="3">#REF!</definedName>
    <definedName name="______JEA2">#REF!</definedName>
    <definedName name="______JS1" localSheetId="3">#REF!</definedName>
    <definedName name="______JS1">#REF!</definedName>
    <definedName name="______JS2" localSheetId="3">#REF!</definedName>
    <definedName name="______JS2">#REF!</definedName>
    <definedName name="______LS1" localSheetId="3">#REF!</definedName>
    <definedName name="______LS1">#REF!</definedName>
    <definedName name="______LS2" localSheetId="3">#REF!</definedName>
    <definedName name="______LS2">#REF!</definedName>
    <definedName name="______LS3" localSheetId="3">#REF!</definedName>
    <definedName name="______LS3">#REF!</definedName>
    <definedName name="______LS4" localSheetId="3">#REF!</definedName>
    <definedName name="______LS4">#REF!</definedName>
    <definedName name="______MaL1" localSheetId="3">#REF!</definedName>
    <definedName name="______MaL1">#REF!</definedName>
    <definedName name="______MaL2" localSheetId="3">#REF!</definedName>
    <definedName name="______MaL2">#REF!</definedName>
    <definedName name="______mcv1" localSheetId="3">#REF!</definedName>
    <definedName name="______mcv1">#REF!</definedName>
    <definedName name="______mcv2" localSheetId="3">#REF!</definedName>
    <definedName name="______mcv2">#REF!</definedName>
    <definedName name="______mcv3" localSheetId="3">#REF!</definedName>
    <definedName name="______mcv3">#REF!</definedName>
    <definedName name="______mcv4" localSheetId="3">#REF!</definedName>
    <definedName name="______mcv4">#REF!</definedName>
    <definedName name="______mcv5" localSheetId="3">#REF!</definedName>
    <definedName name="______mcv5">#REF!</definedName>
    <definedName name="______mhw1" localSheetId="3">#REF!</definedName>
    <definedName name="______mhw1">#REF!</definedName>
    <definedName name="______mvw1" localSheetId="3">#REF!</definedName>
    <definedName name="______mvw1">#REF!</definedName>
    <definedName name="______NP1" localSheetId="3">#REF!</definedName>
    <definedName name="______NP1">#REF!</definedName>
    <definedName name="______NP2" localSheetId="3">#REF!</definedName>
    <definedName name="______NP2">#REF!</definedName>
    <definedName name="______NS1" localSheetId="3">#REF!</definedName>
    <definedName name="______NS1">#REF!</definedName>
    <definedName name="______NS2" localSheetId="3">#REF!</definedName>
    <definedName name="______NS2">#REF!</definedName>
    <definedName name="______NS3" localSheetId="3">#REF!</definedName>
    <definedName name="______NS3">#REF!</definedName>
    <definedName name="______NS4" localSheetId="3">#REF!</definedName>
    <definedName name="______NS4">#REF!</definedName>
    <definedName name="______NSH1" localSheetId="3">#REF!</definedName>
    <definedName name="______NSH1">#REF!</definedName>
    <definedName name="______NSH2" localSheetId="3">#REF!</definedName>
    <definedName name="______NSH2">#REF!</definedName>
    <definedName name="______P1" localSheetId="3">#REF!</definedName>
    <definedName name="______P1">#REF!</definedName>
    <definedName name="______pe22" localSheetId="3">#REF!</definedName>
    <definedName name="______pe22">#REF!</definedName>
    <definedName name="______pl1" localSheetId="3">#REF!</definedName>
    <definedName name="______pl1">#REF!</definedName>
    <definedName name="______PL2" localSheetId="3">#REF!</definedName>
    <definedName name="______PL2">#REF!</definedName>
    <definedName name="______PL3" localSheetId="3">#REF!</definedName>
    <definedName name="______PL3">#REF!</definedName>
    <definedName name="______RD1" localSheetId="3">#REF!</definedName>
    <definedName name="______RD1">#REF!</definedName>
    <definedName name="______RD2" localSheetId="3">#REF!</definedName>
    <definedName name="______RD2">#REF!</definedName>
    <definedName name="______RD3" localSheetId="3">#REF!</definedName>
    <definedName name="______RD3">#REF!</definedName>
    <definedName name="______RD4" localSheetId="3">#REF!</definedName>
    <definedName name="______RD4">#REF!</definedName>
    <definedName name="______RL1" localSheetId="3">#REF!</definedName>
    <definedName name="______RL1">#REF!</definedName>
    <definedName name="______RL2" localSheetId="3">#REF!</definedName>
    <definedName name="______RL2">#REF!</definedName>
    <definedName name="______RL3" localSheetId="3">#REF!</definedName>
    <definedName name="______RL3">#REF!</definedName>
    <definedName name="______RL4" localSheetId="3">#REF!</definedName>
    <definedName name="______RL4">#REF!</definedName>
    <definedName name="______SA1" localSheetId="3">#REF!</definedName>
    <definedName name="______SA1">#REF!</definedName>
    <definedName name="______SBB1" localSheetId="3">#REF!</definedName>
    <definedName name="______SBB1">#REF!</definedName>
    <definedName name="______SBB2" localSheetId="3">#REF!</definedName>
    <definedName name="______SBB2">#REF!</definedName>
    <definedName name="______SBB3" localSheetId="3">#REF!</definedName>
    <definedName name="______SBB3">#REF!</definedName>
    <definedName name="______SBB4" localSheetId="3">#REF!</definedName>
    <definedName name="______SBB4">#REF!</definedName>
    <definedName name="______SBB5" localSheetId="3">#REF!</definedName>
    <definedName name="______SBB5">#REF!</definedName>
    <definedName name="______SHH1" localSheetId="3">#REF!</definedName>
    <definedName name="______SHH1">#REF!</definedName>
    <definedName name="______SHH2" localSheetId="3">#REF!</definedName>
    <definedName name="______SHH2">#REF!</definedName>
    <definedName name="______SHH3" localSheetId="3">#REF!</definedName>
    <definedName name="______SHH3">#REF!</definedName>
    <definedName name="______sse3" localSheetId="3">#REF!</definedName>
    <definedName name="______sse3">#REF!</definedName>
    <definedName name="______t5" localSheetId="3">#REF!</definedName>
    <definedName name="______t5">#REF!</definedName>
    <definedName name="______tdl2" localSheetId="3">#REF!</definedName>
    <definedName name="______tdl2">#REF!</definedName>
    <definedName name="______teb1" localSheetId="3">#REF!</definedName>
    <definedName name="______teb1">#REF!</definedName>
    <definedName name="______teb2" localSheetId="3">#REF!</definedName>
    <definedName name="______teb2">#REF!</definedName>
    <definedName name="______teb3" localSheetId="3">#REF!</definedName>
    <definedName name="______teb3">#REF!</definedName>
    <definedName name="______tll2" localSheetId="3">#REF!</definedName>
    <definedName name="______tll2">#REF!</definedName>
    <definedName name="______tri11" localSheetId="3">#REF!</definedName>
    <definedName name="______tri11">#REF!</definedName>
    <definedName name="______tri12" localSheetId="3">#REF!</definedName>
    <definedName name="______tri12">#REF!</definedName>
    <definedName name="______tri13" localSheetId="3">#REF!</definedName>
    <definedName name="______tri13">#REF!</definedName>
    <definedName name="______tri14" localSheetId="3">#REF!</definedName>
    <definedName name="______tri14">#REF!</definedName>
    <definedName name="______tri15" localSheetId="3">#REF!</definedName>
    <definedName name="______tri15">#REF!</definedName>
    <definedName name="______tri22" localSheetId="3">#REF!</definedName>
    <definedName name="______tri22">#REF!</definedName>
    <definedName name="______tri23" localSheetId="3">#REF!</definedName>
    <definedName name="______tri23">#REF!</definedName>
    <definedName name="______tri24" localSheetId="3">#REF!</definedName>
    <definedName name="______tri24">#REF!</definedName>
    <definedName name="______tri25" localSheetId="3">#REF!</definedName>
    <definedName name="______tri25">#REF!</definedName>
    <definedName name="______tri32" localSheetId="3">#REF!</definedName>
    <definedName name="______tri32">#REF!</definedName>
    <definedName name="______tri33" localSheetId="3">#REF!</definedName>
    <definedName name="______tri33">#REF!</definedName>
    <definedName name="______tri34" localSheetId="3">#REF!</definedName>
    <definedName name="______tri34">#REF!</definedName>
    <definedName name="______tri35" localSheetId="3">#REF!</definedName>
    <definedName name="______tri35">#REF!</definedName>
    <definedName name="______tri42" localSheetId="3">#REF!</definedName>
    <definedName name="______tri42">#REF!</definedName>
    <definedName name="______tri43" localSheetId="3">#REF!</definedName>
    <definedName name="______tri43">#REF!</definedName>
    <definedName name="______tri44" localSheetId="3">#REF!</definedName>
    <definedName name="______tri44">#REF!</definedName>
    <definedName name="______tri45" localSheetId="3">#REF!</definedName>
    <definedName name="______tri45">#REF!</definedName>
    <definedName name="______Ty1" localSheetId="3">#REF!</definedName>
    <definedName name="______Ty1">#REF!</definedName>
    <definedName name="______Ty2" localSheetId="3">#REF!</definedName>
    <definedName name="______Ty2">#REF!</definedName>
    <definedName name="______vhw1" localSheetId="3">#REF!</definedName>
    <definedName name="______vhw1">#REF!</definedName>
    <definedName name="______vvw1" localSheetId="3">#REF!</definedName>
    <definedName name="______vvw1">#REF!</definedName>
    <definedName name="______wcv1" localSheetId="3">#REF!</definedName>
    <definedName name="______wcv1">#REF!</definedName>
    <definedName name="______wcv2" localSheetId="3">#REF!</definedName>
    <definedName name="______wcv2">#REF!</definedName>
    <definedName name="______wcv3" localSheetId="3">#REF!</definedName>
    <definedName name="______wcv3">#REF!</definedName>
    <definedName name="______wcv4" localSheetId="3">#REF!</definedName>
    <definedName name="______wcv4">#REF!</definedName>
    <definedName name="______wcv5" localSheetId="3">#REF!</definedName>
    <definedName name="______wcv5">#REF!</definedName>
    <definedName name="______XS2" localSheetId="3">#REF!</definedName>
    <definedName name="______XS2">#REF!</definedName>
    <definedName name="______zz1" localSheetId="3">#REF!</definedName>
    <definedName name="______zz1">#REF!</definedName>
    <definedName name="______zz2" localSheetId="3">#REF!</definedName>
    <definedName name="______zz2">#REF!</definedName>
    <definedName name="______zz3" localSheetId="3">#REF!</definedName>
    <definedName name="______zz3">#REF!</definedName>
    <definedName name="_____aab42" localSheetId="3">#REF!</definedName>
    <definedName name="_____aab42">#REF!</definedName>
    <definedName name="_____BVS1" localSheetId="3">#REF!</definedName>
    <definedName name="_____BVS1">#REF!</definedName>
    <definedName name="_____BVS2" localSheetId="3">#REF!</definedName>
    <definedName name="_____BVS2">#REF!</definedName>
    <definedName name="_____FF5" localSheetId="3">#REF!</definedName>
    <definedName name="_____FF5">#REF!</definedName>
    <definedName name="_____GHH1" localSheetId="3">#REF!</definedName>
    <definedName name="_____GHH1">#REF!</definedName>
    <definedName name="_____GHH2" localSheetId="3">#REF!</definedName>
    <definedName name="_____GHH2">#REF!</definedName>
    <definedName name="_____HSH1" localSheetId="3">#REF!</definedName>
    <definedName name="_____HSH1">#REF!</definedName>
    <definedName name="_____HSH2" localSheetId="3">#REF!</definedName>
    <definedName name="_____HSH2">#REF!</definedName>
    <definedName name="_____JEA1" localSheetId="3">#REF!</definedName>
    <definedName name="_____JEA1">#REF!</definedName>
    <definedName name="_____JEA2" localSheetId="3">#REF!</definedName>
    <definedName name="_____JEA2">#REF!</definedName>
    <definedName name="_____JS1" localSheetId="3">#REF!</definedName>
    <definedName name="_____JS1">#REF!</definedName>
    <definedName name="_____JS2" localSheetId="3">#REF!</definedName>
    <definedName name="_____JS2">#REF!</definedName>
    <definedName name="_____LS1" localSheetId="3">#REF!</definedName>
    <definedName name="_____LS1">#REF!</definedName>
    <definedName name="_____LS2" localSheetId="3">#REF!</definedName>
    <definedName name="_____LS2">#REF!</definedName>
    <definedName name="_____LS3" localSheetId="3">#REF!</definedName>
    <definedName name="_____LS3">#REF!</definedName>
    <definedName name="_____LS4" localSheetId="3">#REF!</definedName>
    <definedName name="_____LS4">#REF!</definedName>
    <definedName name="_____MaL1" localSheetId="3">#REF!</definedName>
    <definedName name="_____MaL1">#REF!</definedName>
    <definedName name="_____MaL2" localSheetId="3">#REF!</definedName>
    <definedName name="_____MaL2">#REF!</definedName>
    <definedName name="_____mcv1" localSheetId="3">#REF!</definedName>
    <definedName name="_____mcv1">#REF!</definedName>
    <definedName name="_____mcv2" localSheetId="3">#REF!</definedName>
    <definedName name="_____mcv2">#REF!</definedName>
    <definedName name="_____mcv3" localSheetId="3">#REF!</definedName>
    <definedName name="_____mcv3">#REF!</definedName>
    <definedName name="_____mcv4" localSheetId="3">#REF!</definedName>
    <definedName name="_____mcv4">#REF!</definedName>
    <definedName name="_____mcv5" localSheetId="3">#REF!</definedName>
    <definedName name="_____mcv5">#REF!</definedName>
    <definedName name="_____mhw1" localSheetId="3">#REF!</definedName>
    <definedName name="_____mhw1">#REF!</definedName>
    <definedName name="_____mvw1" localSheetId="3">#REF!</definedName>
    <definedName name="_____mvw1">#REF!</definedName>
    <definedName name="_____NP1" localSheetId="3">#REF!</definedName>
    <definedName name="_____NP1">#REF!</definedName>
    <definedName name="_____NP2" localSheetId="3">#REF!</definedName>
    <definedName name="_____NP2">#REF!</definedName>
    <definedName name="_____NS1" localSheetId="3">#REF!</definedName>
    <definedName name="_____NS1">#REF!</definedName>
    <definedName name="_____NS2" localSheetId="3">#REF!</definedName>
    <definedName name="_____NS2">#REF!</definedName>
    <definedName name="_____NS3" localSheetId="3">#REF!</definedName>
    <definedName name="_____NS3">#REF!</definedName>
    <definedName name="_____NS4" localSheetId="3">#REF!</definedName>
    <definedName name="_____NS4">#REF!</definedName>
    <definedName name="_____NSH1" localSheetId="3">#REF!</definedName>
    <definedName name="_____NSH1">#REF!</definedName>
    <definedName name="_____NSH2" localSheetId="3">#REF!</definedName>
    <definedName name="_____NSH2">#REF!</definedName>
    <definedName name="_____P1" localSheetId="3">#REF!</definedName>
    <definedName name="_____P1">#REF!</definedName>
    <definedName name="_____pa1" localSheetId="3">#REF!</definedName>
    <definedName name="_____pa1">#REF!</definedName>
    <definedName name="_____pa2" localSheetId="3">#REF!</definedName>
    <definedName name="_____pa2">#REF!</definedName>
    <definedName name="_____pe22" localSheetId="3">#REF!</definedName>
    <definedName name="_____pe22">#REF!</definedName>
    <definedName name="_____pl1" localSheetId="3">#REF!</definedName>
    <definedName name="_____pl1">#REF!</definedName>
    <definedName name="_____PL2" localSheetId="3">#REF!</definedName>
    <definedName name="_____PL2">#REF!</definedName>
    <definedName name="_____PL3" localSheetId="3">#REF!</definedName>
    <definedName name="_____PL3">#REF!</definedName>
    <definedName name="_____RD1" localSheetId="3">#REF!</definedName>
    <definedName name="_____RD1">#REF!</definedName>
    <definedName name="_____RD2" localSheetId="3">#REF!</definedName>
    <definedName name="_____RD2">#REF!</definedName>
    <definedName name="_____RD3" localSheetId="3">#REF!</definedName>
    <definedName name="_____RD3">#REF!</definedName>
    <definedName name="_____RD4" localSheetId="3">#REF!</definedName>
    <definedName name="_____RD4">#REF!</definedName>
    <definedName name="_____RL1" localSheetId="3">#REF!</definedName>
    <definedName name="_____RL1">#REF!</definedName>
    <definedName name="_____RL2" localSheetId="3">#REF!</definedName>
    <definedName name="_____RL2">#REF!</definedName>
    <definedName name="_____RL3" localSheetId="3">#REF!</definedName>
    <definedName name="_____RL3">#REF!</definedName>
    <definedName name="_____RL4" localSheetId="3">#REF!</definedName>
    <definedName name="_____RL4">#REF!</definedName>
    <definedName name="_____SA1" localSheetId="3">#REF!</definedName>
    <definedName name="_____SA1">#REF!</definedName>
    <definedName name="_____SBB1" localSheetId="3">#REF!</definedName>
    <definedName name="_____SBB1">#REF!</definedName>
    <definedName name="_____SBB2" localSheetId="3">#REF!</definedName>
    <definedName name="_____SBB2">#REF!</definedName>
    <definedName name="_____SBB3" localSheetId="3">#REF!</definedName>
    <definedName name="_____SBB3">#REF!</definedName>
    <definedName name="_____SBB4" localSheetId="3">#REF!</definedName>
    <definedName name="_____SBB4">#REF!</definedName>
    <definedName name="_____SBB5" localSheetId="3">#REF!</definedName>
    <definedName name="_____SBB5">#REF!</definedName>
    <definedName name="_____SHH1" localSheetId="3">#REF!</definedName>
    <definedName name="_____SHH1">#REF!</definedName>
    <definedName name="_____SHH2" localSheetId="3">#REF!</definedName>
    <definedName name="_____SHH2">#REF!</definedName>
    <definedName name="_____SHH3" localSheetId="3">#REF!</definedName>
    <definedName name="_____SHH3">#REF!</definedName>
    <definedName name="_____sse3" localSheetId="3">#REF!</definedName>
    <definedName name="_____sse3">#REF!</definedName>
    <definedName name="_____t5" localSheetId="3">#REF!</definedName>
    <definedName name="_____t5">#REF!</definedName>
    <definedName name="_____tdl2" localSheetId="3">#REF!</definedName>
    <definedName name="_____tdl2">#REF!</definedName>
    <definedName name="_____teb1" localSheetId="3">#REF!</definedName>
    <definedName name="_____teb1">#REF!</definedName>
    <definedName name="_____teb2" localSheetId="3">#REF!</definedName>
    <definedName name="_____teb2">#REF!</definedName>
    <definedName name="_____teb3" localSheetId="3">#REF!</definedName>
    <definedName name="_____teb3">#REF!</definedName>
    <definedName name="_____Ted1" localSheetId="3">#REF!</definedName>
    <definedName name="_____Ted1">#REF!</definedName>
    <definedName name="_____tll2" localSheetId="3">#REF!</definedName>
    <definedName name="_____tll2">#REF!</definedName>
    <definedName name="_____tri11" localSheetId="3">#REF!</definedName>
    <definedName name="_____tri11">#REF!</definedName>
    <definedName name="_____tri12" localSheetId="3">#REF!</definedName>
    <definedName name="_____tri12">#REF!</definedName>
    <definedName name="_____tri13" localSheetId="3">#REF!</definedName>
    <definedName name="_____tri13">#REF!</definedName>
    <definedName name="_____tri14" localSheetId="3">#REF!</definedName>
    <definedName name="_____tri14">#REF!</definedName>
    <definedName name="_____tri15" localSheetId="3">#REF!</definedName>
    <definedName name="_____tri15">#REF!</definedName>
    <definedName name="_____tri22" localSheetId="3">#REF!</definedName>
    <definedName name="_____tri22">#REF!</definedName>
    <definedName name="_____tri23" localSheetId="3">#REF!</definedName>
    <definedName name="_____tri23">#REF!</definedName>
    <definedName name="_____tri24" localSheetId="3">#REF!</definedName>
    <definedName name="_____tri24">#REF!</definedName>
    <definedName name="_____tri25" localSheetId="3">#REF!</definedName>
    <definedName name="_____tri25">#REF!</definedName>
    <definedName name="_____tri32" localSheetId="3">#REF!</definedName>
    <definedName name="_____tri32">#REF!</definedName>
    <definedName name="_____tri33" localSheetId="3">#REF!</definedName>
    <definedName name="_____tri33">#REF!</definedName>
    <definedName name="_____tri34" localSheetId="3">#REF!</definedName>
    <definedName name="_____tri34">#REF!</definedName>
    <definedName name="_____tri35" localSheetId="3">#REF!</definedName>
    <definedName name="_____tri35">#REF!</definedName>
    <definedName name="_____tri42" localSheetId="3">#REF!</definedName>
    <definedName name="_____tri42">#REF!</definedName>
    <definedName name="_____tri43" localSheetId="3">#REF!</definedName>
    <definedName name="_____tri43">#REF!</definedName>
    <definedName name="_____tri44" localSheetId="3">#REF!</definedName>
    <definedName name="_____tri44">#REF!</definedName>
    <definedName name="_____tri45" localSheetId="3">#REF!</definedName>
    <definedName name="_____tri45">#REF!</definedName>
    <definedName name="_____Ts1" localSheetId="3">#REF!</definedName>
    <definedName name="_____Ts1">#REF!</definedName>
    <definedName name="_____Ty1" localSheetId="3">#REF!</definedName>
    <definedName name="_____Ty1">#REF!</definedName>
    <definedName name="_____Ty2" localSheetId="3">#REF!</definedName>
    <definedName name="_____Ty2">#REF!</definedName>
    <definedName name="_____vhw1" localSheetId="3">#REF!</definedName>
    <definedName name="_____vhw1">#REF!</definedName>
    <definedName name="_____vvw1" localSheetId="3">#REF!</definedName>
    <definedName name="_____vvw1">#REF!</definedName>
    <definedName name="_____wcv1" localSheetId="3">#REF!</definedName>
    <definedName name="_____wcv1">#REF!</definedName>
    <definedName name="_____wcv2" localSheetId="3">#REF!</definedName>
    <definedName name="_____wcv2">#REF!</definedName>
    <definedName name="_____wcv3" localSheetId="3">#REF!</definedName>
    <definedName name="_____wcv3">#REF!</definedName>
    <definedName name="_____wcv4" localSheetId="3">#REF!</definedName>
    <definedName name="_____wcv4">#REF!</definedName>
    <definedName name="_____wcv5" localSheetId="3">#REF!</definedName>
    <definedName name="_____wcv5">#REF!</definedName>
    <definedName name="_____XS1" localSheetId="3">#REF!</definedName>
    <definedName name="_____XS1">#REF!</definedName>
    <definedName name="_____XS2" localSheetId="3">#REF!</definedName>
    <definedName name="_____XS2">#REF!</definedName>
    <definedName name="_____zz1" localSheetId="3">#REF!</definedName>
    <definedName name="_____zz1">#REF!</definedName>
    <definedName name="_____zz2" localSheetId="3">#REF!</definedName>
    <definedName name="_____zz2">#REF!</definedName>
    <definedName name="_____zz3" localSheetId="3">#REF!</definedName>
    <definedName name="_____zz3">#REF!</definedName>
    <definedName name="____aab42" localSheetId="3">#REF!</definedName>
    <definedName name="____aab42">#REF!</definedName>
    <definedName name="____BVS1" localSheetId="3">#REF!</definedName>
    <definedName name="____BVS1">#REF!</definedName>
    <definedName name="____BVS2" localSheetId="3">#REF!</definedName>
    <definedName name="____BVS2">#REF!</definedName>
    <definedName name="____FF5" localSheetId="3">#REF!</definedName>
    <definedName name="____FF5">#REF!</definedName>
    <definedName name="____GHH1" localSheetId="3">#REF!</definedName>
    <definedName name="____GHH1">#REF!</definedName>
    <definedName name="____GHH2" localSheetId="3">#REF!</definedName>
    <definedName name="____GHH2">#REF!</definedName>
    <definedName name="____HSH1" localSheetId="3">#REF!</definedName>
    <definedName name="____HSH1">#REF!</definedName>
    <definedName name="____HSH2" localSheetId="3">#REF!</definedName>
    <definedName name="____HSH2">#REF!</definedName>
    <definedName name="____JEA1" localSheetId="3">#REF!</definedName>
    <definedName name="____JEA1">#REF!</definedName>
    <definedName name="____JEA2" localSheetId="3">#REF!</definedName>
    <definedName name="____JEA2">#REF!</definedName>
    <definedName name="____JHY1">[0]!____JHY1</definedName>
    <definedName name="____JHY2">[0]!____JHY2</definedName>
    <definedName name="____JS1" localSheetId="3">#REF!</definedName>
    <definedName name="____JS1">#REF!</definedName>
    <definedName name="____JS2" localSheetId="3">#REF!</definedName>
    <definedName name="____JS2">#REF!</definedName>
    <definedName name="____LKS1">[0]!____LKS1</definedName>
    <definedName name="____LKS2">[0]!____LKS2</definedName>
    <definedName name="____LS1" localSheetId="3">#REF!</definedName>
    <definedName name="____LS1">#REF!</definedName>
    <definedName name="____LS2" localSheetId="3">#REF!</definedName>
    <definedName name="____LS2">#REF!</definedName>
    <definedName name="____LS3" localSheetId="3">#REF!</definedName>
    <definedName name="____LS3">#REF!</definedName>
    <definedName name="____LS4" localSheetId="3">#REF!</definedName>
    <definedName name="____LS4">#REF!</definedName>
    <definedName name="____MaL1" localSheetId="3">#REF!</definedName>
    <definedName name="____MaL1">#REF!</definedName>
    <definedName name="____MaL2" localSheetId="3">#REF!</definedName>
    <definedName name="____MaL2">#REF!</definedName>
    <definedName name="____mcv1" localSheetId="3">#REF!</definedName>
    <definedName name="____mcv1">#REF!</definedName>
    <definedName name="____mcv2" localSheetId="3">#REF!</definedName>
    <definedName name="____mcv2">#REF!</definedName>
    <definedName name="____mcv3" localSheetId="3">#REF!</definedName>
    <definedName name="____mcv3">#REF!</definedName>
    <definedName name="____mcv4" localSheetId="3">#REF!</definedName>
    <definedName name="____mcv4">#REF!</definedName>
    <definedName name="____mcv5" localSheetId="3">#REF!</definedName>
    <definedName name="____mcv5">#REF!</definedName>
    <definedName name="____mhw1" localSheetId="3">#REF!</definedName>
    <definedName name="____mhw1">#REF!</definedName>
    <definedName name="____mvw1" localSheetId="3">#REF!</definedName>
    <definedName name="____mvw1">#REF!</definedName>
    <definedName name="____NP1" localSheetId="3">#REF!</definedName>
    <definedName name="____NP1">#REF!</definedName>
    <definedName name="____NP2" localSheetId="3">#REF!</definedName>
    <definedName name="____NP2">#REF!</definedName>
    <definedName name="____NS1" localSheetId="3">#REF!</definedName>
    <definedName name="____NS1">#REF!</definedName>
    <definedName name="____NS2" localSheetId="3">#REF!</definedName>
    <definedName name="____NS2">#REF!</definedName>
    <definedName name="____NS3" localSheetId="3">#REF!</definedName>
    <definedName name="____NS3">#REF!</definedName>
    <definedName name="____NS4" localSheetId="3">#REF!</definedName>
    <definedName name="____NS4">#REF!</definedName>
    <definedName name="____NSH1" localSheetId="3">#REF!</definedName>
    <definedName name="____NSH1">#REF!</definedName>
    <definedName name="____NSH2" localSheetId="3">#REF!</definedName>
    <definedName name="____NSH2">#REF!</definedName>
    <definedName name="____P1" localSheetId="3">#REF!</definedName>
    <definedName name="____P1">#REF!</definedName>
    <definedName name="____pa1" localSheetId="3">#REF!</definedName>
    <definedName name="____pa1">#REF!</definedName>
    <definedName name="____pa2" localSheetId="3">#REF!</definedName>
    <definedName name="____pa2">#REF!</definedName>
    <definedName name="____pe22" localSheetId="3">#REF!</definedName>
    <definedName name="____pe22">#REF!</definedName>
    <definedName name="____pl1" localSheetId="3">#REF!</definedName>
    <definedName name="____pl1">#REF!</definedName>
    <definedName name="____PL2" localSheetId="3">#REF!</definedName>
    <definedName name="____PL2">#REF!</definedName>
    <definedName name="____PL3" localSheetId="3">#REF!</definedName>
    <definedName name="____PL3">#REF!</definedName>
    <definedName name="____RD1" localSheetId="3">#REF!</definedName>
    <definedName name="____RD1">#REF!</definedName>
    <definedName name="____RD2" localSheetId="3">#REF!</definedName>
    <definedName name="____RD2">#REF!</definedName>
    <definedName name="____RD3" localSheetId="3">#REF!</definedName>
    <definedName name="____RD3">#REF!</definedName>
    <definedName name="____RD4" localSheetId="3">#REF!</definedName>
    <definedName name="____RD4">#REF!</definedName>
    <definedName name="____RL1" localSheetId="3">#REF!</definedName>
    <definedName name="____RL1">#REF!</definedName>
    <definedName name="____RL2" localSheetId="3">#REF!</definedName>
    <definedName name="____RL2">#REF!</definedName>
    <definedName name="____RL3" localSheetId="3">#REF!</definedName>
    <definedName name="____RL3">#REF!</definedName>
    <definedName name="____RL4" localSheetId="3">#REF!</definedName>
    <definedName name="____RL4">#REF!</definedName>
    <definedName name="____SA1" localSheetId="3">#REF!</definedName>
    <definedName name="____SA1">#REF!</definedName>
    <definedName name="____SBB1" localSheetId="3">#REF!</definedName>
    <definedName name="____SBB1">#REF!</definedName>
    <definedName name="____SBB2" localSheetId="3">#REF!</definedName>
    <definedName name="____SBB2">#REF!</definedName>
    <definedName name="____SBB3" localSheetId="3">#REF!</definedName>
    <definedName name="____SBB3">#REF!</definedName>
    <definedName name="____SBB4" localSheetId="3">#REF!</definedName>
    <definedName name="____SBB4">#REF!</definedName>
    <definedName name="____SBB5" localSheetId="3">#REF!</definedName>
    <definedName name="____SBB5">#REF!</definedName>
    <definedName name="____SHH1" localSheetId="3">#REF!</definedName>
    <definedName name="____SHH1">#REF!</definedName>
    <definedName name="____SHH2" localSheetId="3">#REF!</definedName>
    <definedName name="____SHH2">#REF!</definedName>
    <definedName name="____SHH3" localSheetId="3">#REF!</definedName>
    <definedName name="____SHH3">#REF!</definedName>
    <definedName name="____sse3" localSheetId="3">#REF!</definedName>
    <definedName name="____sse3">#REF!</definedName>
    <definedName name="____t5" localSheetId="3">#REF!</definedName>
    <definedName name="____t5">#REF!</definedName>
    <definedName name="____tdl2" localSheetId="3">#REF!</definedName>
    <definedName name="____tdl2">#REF!</definedName>
    <definedName name="____teb1" localSheetId="3">#REF!</definedName>
    <definedName name="____teb1">#REF!</definedName>
    <definedName name="____teb2" localSheetId="3">#REF!</definedName>
    <definedName name="____teb2">#REF!</definedName>
    <definedName name="____teb3" localSheetId="3">#REF!</definedName>
    <definedName name="____teb3">#REF!</definedName>
    <definedName name="____Ted1" localSheetId="3">#REF!</definedName>
    <definedName name="____Ted1">#REF!</definedName>
    <definedName name="____tll2" localSheetId="3">#REF!</definedName>
    <definedName name="____tll2">#REF!</definedName>
    <definedName name="____tri11" localSheetId="3">#REF!</definedName>
    <definedName name="____tri11">#REF!</definedName>
    <definedName name="____tri12" localSheetId="3">#REF!</definedName>
    <definedName name="____tri12">#REF!</definedName>
    <definedName name="____tri13" localSheetId="3">#REF!</definedName>
    <definedName name="____tri13">#REF!</definedName>
    <definedName name="____tri14" localSheetId="3">#REF!</definedName>
    <definedName name="____tri14">#REF!</definedName>
    <definedName name="____tri15" localSheetId="3">#REF!</definedName>
    <definedName name="____tri15">#REF!</definedName>
    <definedName name="____tri22" localSheetId="3">#REF!</definedName>
    <definedName name="____tri22">#REF!</definedName>
    <definedName name="____tri23" localSheetId="3">#REF!</definedName>
    <definedName name="____tri23">#REF!</definedName>
    <definedName name="____tri24" localSheetId="3">#REF!</definedName>
    <definedName name="____tri24">#REF!</definedName>
    <definedName name="____tri25" localSheetId="3">#REF!</definedName>
    <definedName name="____tri25">#REF!</definedName>
    <definedName name="____tri32" localSheetId="3">#REF!</definedName>
    <definedName name="____tri32">#REF!</definedName>
    <definedName name="____tri33" localSheetId="3">#REF!</definedName>
    <definedName name="____tri33">#REF!</definedName>
    <definedName name="____tri34" localSheetId="3">#REF!</definedName>
    <definedName name="____tri34">#REF!</definedName>
    <definedName name="____tri35" localSheetId="3">#REF!</definedName>
    <definedName name="____tri35">#REF!</definedName>
    <definedName name="____tri42" localSheetId="3">#REF!</definedName>
    <definedName name="____tri42">#REF!</definedName>
    <definedName name="____tri43" localSheetId="3">#REF!</definedName>
    <definedName name="____tri43">#REF!</definedName>
    <definedName name="____tri44" localSheetId="3">#REF!</definedName>
    <definedName name="____tri44">#REF!</definedName>
    <definedName name="____tri45" localSheetId="3">#REF!</definedName>
    <definedName name="____tri45">#REF!</definedName>
    <definedName name="____Ts1" localSheetId="3">#REF!</definedName>
    <definedName name="____Ts1">#REF!</definedName>
    <definedName name="____Ty1" localSheetId="3">#REF!</definedName>
    <definedName name="____Ty1">#REF!</definedName>
    <definedName name="____Ty2" localSheetId="3">#REF!</definedName>
    <definedName name="____Ty2">#REF!</definedName>
    <definedName name="____vhw1" localSheetId="3">#REF!</definedName>
    <definedName name="____vhw1">#REF!</definedName>
    <definedName name="____vvw1" localSheetId="3">#REF!</definedName>
    <definedName name="____vvw1">#REF!</definedName>
    <definedName name="____wcv1" localSheetId="3">#REF!</definedName>
    <definedName name="____wcv1">#REF!</definedName>
    <definedName name="____wcv2" localSheetId="3">#REF!</definedName>
    <definedName name="____wcv2">#REF!</definedName>
    <definedName name="____wcv3" localSheetId="3">#REF!</definedName>
    <definedName name="____wcv3">#REF!</definedName>
    <definedName name="____wcv4" localSheetId="3">#REF!</definedName>
    <definedName name="____wcv4">#REF!</definedName>
    <definedName name="____wcv5" localSheetId="3">#REF!</definedName>
    <definedName name="____wcv5">#REF!</definedName>
    <definedName name="____XS1" localSheetId="3">#REF!</definedName>
    <definedName name="____XS1">#REF!</definedName>
    <definedName name="____XS2" localSheetId="3">#REF!</definedName>
    <definedName name="____XS2">#REF!</definedName>
    <definedName name="____zz1" localSheetId="3">#REF!</definedName>
    <definedName name="____zz1">#REF!</definedName>
    <definedName name="____zz2" localSheetId="3">#REF!</definedName>
    <definedName name="____zz2">#REF!</definedName>
    <definedName name="____zz3" localSheetId="3">#REF!</definedName>
    <definedName name="____zz3">#REF!</definedName>
    <definedName name="___a10">[0]!___a10</definedName>
    <definedName name="___a11">[0]!___a11</definedName>
    <definedName name="___a12">[0]!___a12</definedName>
    <definedName name="___a13">[0]!___a13</definedName>
    <definedName name="___a14">[0]!___a14</definedName>
    <definedName name="___a15">[0]!___a15</definedName>
    <definedName name="___a16">[0]!___a16</definedName>
    <definedName name="___a17">[0]!___a17</definedName>
    <definedName name="___a2">[0]!___a2</definedName>
    <definedName name="___a3">[0]!___a3</definedName>
    <definedName name="___a4">[0]!___a4</definedName>
    <definedName name="___a5">[0]!___a5</definedName>
    <definedName name="___a6">[0]!___a6</definedName>
    <definedName name="___a7">[0]!___a7</definedName>
    <definedName name="___a8">[0]!___a8</definedName>
    <definedName name="___a9">[0]!___a9</definedName>
    <definedName name="___aab42" localSheetId="3">#REF!</definedName>
    <definedName name="___aab42">#REF!</definedName>
    <definedName name="___BVS1" localSheetId="3">#REF!</definedName>
    <definedName name="___BVS1">#REF!</definedName>
    <definedName name="___BVS2" localSheetId="3">#REF!</definedName>
    <definedName name="___BVS2">#REF!</definedName>
    <definedName name="___eee1" localSheetId="3">[0]!BlankMacro1</definedName>
    <definedName name="___eee1">[0]!BlankMacro1</definedName>
    <definedName name="___FF5" localSheetId="3">#REF!</definedName>
    <definedName name="___FF5">#REF!</definedName>
    <definedName name="___GHH1" localSheetId="3">#REF!</definedName>
    <definedName name="___GHH1">#REF!</definedName>
    <definedName name="___GHH2" localSheetId="3">#REF!</definedName>
    <definedName name="___GHH2">#REF!</definedName>
    <definedName name="___HSH1" localSheetId="3">#REF!</definedName>
    <definedName name="___HSH1">#REF!</definedName>
    <definedName name="___HSH2" localSheetId="3">#REF!</definedName>
    <definedName name="___HSH2">#REF!</definedName>
    <definedName name="___JEA1" localSheetId="3">#REF!</definedName>
    <definedName name="___JEA1">#REF!</definedName>
    <definedName name="___JEA2" localSheetId="3">#REF!</definedName>
    <definedName name="___JEA2">#REF!</definedName>
    <definedName name="___JHY1">[0]!___JHY1</definedName>
    <definedName name="___JHY2">[0]!___JHY2</definedName>
    <definedName name="___JS1" localSheetId="3">#REF!</definedName>
    <definedName name="___JS1">#REF!</definedName>
    <definedName name="___JS2" localSheetId="3">#REF!</definedName>
    <definedName name="___JS2">#REF!</definedName>
    <definedName name="___LKS1">[0]!___LKS1</definedName>
    <definedName name="___LKS2">[0]!___LKS2</definedName>
    <definedName name="___lll1" localSheetId="3">[0]!BlankMacro1</definedName>
    <definedName name="___lll1">[0]!BlankMacro1</definedName>
    <definedName name="___LS1" localSheetId="3">#REF!</definedName>
    <definedName name="___LS1">#REF!</definedName>
    <definedName name="___LS2" localSheetId="3">#REF!</definedName>
    <definedName name="___LS2">#REF!</definedName>
    <definedName name="___LS3" localSheetId="3">#REF!</definedName>
    <definedName name="___LS3">#REF!</definedName>
    <definedName name="___LS4" localSheetId="3">#REF!</definedName>
    <definedName name="___LS4">#REF!</definedName>
    <definedName name="___MaL1" localSheetId="3">#REF!</definedName>
    <definedName name="___MaL1">#REF!</definedName>
    <definedName name="___MaL2" localSheetId="3">#REF!</definedName>
    <definedName name="___MaL2">#REF!</definedName>
    <definedName name="___mcv1" localSheetId="3">#REF!</definedName>
    <definedName name="___mcv1">#REF!</definedName>
    <definedName name="___mcv2" localSheetId="3">#REF!</definedName>
    <definedName name="___mcv2">#REF!</definedName>
    <definedName name="___mcv3" localSheetId="3">#REF!</definedName>
    <definedName name="___mcv3">#REF!</definedName>
    <definedName name="___mcv4" localSheetId="3">#REF!</definedName>
    <definedName name="___mcv4">#REF!</definedName>
    <definedName name="___mcv5" localSheetId="3">#REF!</definedName>
    <definedName name="___mcv5">#REF!</definedName>
    <definedName name="___mhw1" localSheetId="3">#REF!</definedName>
    <definedName name="___mhw1">#REF!</definedName>
    <definedName name="___mm2" hidden="1">{#N/A,#N/A,FALSE,"2~8번"}</definedName>
    <definedName name="___mvw1" localSheetId="3">#REF!</definedName>
    <definedName name="___mvw1">#REF!</definedName>
    <definedName name="___NP1" localSheetId="3">#REF!</definedName>
    <definedName name="___NP1">#REF!</definedName>
    <definedName name="___NP2" localSheetId="3">#REF!</definedName>
    <definedName name="___NP2">#REF!</definedName>
    <definedName name="___NS1" localSheetId="3">#REF!</definedName>
    <definedName name="___NS1">#REF!</definedName>
    <definedName name="___NS2" localSheetId="3">#REF!</definedName>
    <definedName name="___NS2">#REF!</definedName>
    <definedName name="___NS3" localSheetId="3">#REF!</definedName>
    <definedName name="___NS3">#REF!</definedName>
    <definedName name="___NS4" localSheetId="3">#REF!</definedName>
    <definedName name="___NS4">#REF!</definedName>
    <definedName name="___NSH1" localSheetId="3">#REF!</definedName>
    <definedName name="___NSH1">#REF!</definedName>
    <definedName name="___NSH2" localSheetId="3">#REF!</definedName>
    <definedName name="___NSH2">#REF!</definedName>
    <definedName name="___P1" localSheetId="3">#REF!</definedName>
    <definedName name="___P1">#REF!</definedName>
    <definedName name="___P4" hidden="1">{#N/A,#N/A,FALSE,"혼합골재"}</definedName>
    <definedName name="___pa1" localSheetId="3">#REF!</definedName>
    <definedName name="___pa1">#REF!</definedName>
    <definedName name="___pa2" localSheetId="3">#REF!</definedName>
    <definedName name="___pa2">#REF!</definedName>
    <definedName name="___pe22" localSheetId="3">#REF!</definedName>
    <definedName name="___pe22">#REF!</definedName>
    <definedName name="___pl1" localSheetId="3">#REF!</definedName>
    <definedName name="___pl1">#REF!</definedName>
    <definedName name="___PL2" localSheetId="3">#REF!</definedName>
    <definedName name="___PL2">#REF!</definedName>
    <definedName name="___PL3" localSheetId="3">#REF!</definedName>
    <definedName name="___PL3">#REF!</definedName>
    <definedName name="___RD1" localSheetId="3">#REF!</definedName>
    <definedName name="___RD1">#REF!</definedName>
    <definedName name="___RD2" localSheetId="3">#REF!</definedName>
    <definedName name="___RD2">#REF!</definedName>
    <definedName name="___RD3" localSheetId="3">#REF!</definedName>
    <definedName name="___RD3">#REF!</definedName>
    <definedName name="___RD4" localSheetId="3">#REF!</definedName>
    <definedName name="___RD4">#REF!</definedName>
    <definedName name="___RL1" localSheetId="3">#REF!</definedName>
    <definedName name="___RL1">#REF!</definedName>
    <definedName name="___RL2" localSheetId="3">#REF!</definedName>
    <definedName name="___RL2">#REF!</definedName>
    <definedName name="___RL3" localSheetId="3">#REF!</definedName>
    <definedName name="___RL3">#REF!</definedName>
    <definedName name="___RL4" localSheetId="3">#REF!</definedName>
    <definedName name="___RL4">#REF!</definedName>
    <definedName name="___S3" hidden="1">{#N/A,#N/A,FALSE,"포장2"}</definedName>
    <definedName name="___SA1" localSheetId="3">#REF!</definedName>
    <definedName name="___SA1">#REF!</definedName>
    <definedName name="___SBB1" localSheetId="3">#REF!</definedName>
    <definedName name="___SBB1">#REF!</definedName>
    <definedName name="___SBB2" localSheetId="3">#REF!</definedName>
    <definedName name="___SBB2">#REF!</definedName>
    <definedName name="___SBB3" localSheetId="3">#REF!</definedName>
    <definedName name="___SBB3">#REF!</definedName>
    <definedName name="___SBB4" localSheetId="3">#REF!</definedName>
    <definedName name="___SBB4">#REF!</definedName>
    <definedName name="___SBB5" localSheetId="3">#REF!</definedName>
    <definedName name="___SBB5">#REF!</definedName>
    <definedName name="___SHH1" localSheetId="3">#REF!</definedName>
    <definedName name="___SHH1">#REF!</definedName>
    <definedName name="___SHH2" localSheetId="3">#REF!</definedName>
    <definedName name="___SHH2">#REF!</definedName>
    <definedName name="___SHH3" localSheetId="3">#REF!</definedName>
    <definedName name="___SHH3">#REF!</definedName>
    <definedName name="___sse3" localSheetId="3">#REF!</definedName>
    <definedName name="___sse3">#REF!</definedName>
    <definedName name="___t5" localSheetId="3">#REF!</definedName>
    <definedName name="___t5">#REF!</definedName>
    <definedName name="___tdl2" localSheetId="3">#REF!</definedName>
    <definedName name="___tdl2">#REF!</definedName>
    <definedName name="___teb1" localSheetId="3">#REF!</definedName>
    <definedName name="___teb1">#REF!</definedName>
    <definedName name="___teb2" localSheetId="3">#REF!</definedName>
    <definedName name="___teb2">#REF!</definedName>
    <definedName name="___teb3" localSheetId="3">#REF!</definedName>
    <definedName name="___teb3">#REF!</definedName>
    <definedName name="___Ted1" localSheetId="3">#REF!</definedName>
    <definedName name="___Ted1">#REF!</definedName>
    <definedName name="___tll2" localSheetId="3">#REF!</definedName>
    <definedName name="___tll2">#REF!</definedName>
    <definedName name="___tri11" localSheetId="3">#REF!</definedName>
    <definedName name="___tri11">#REF!</definedName>
    <definedName name="___tri12" localSheetId="3">#REF!</definedName>
    <definedName name="___tri12">#REF!</definedName>
    <definedName name="___tri13" localSheetId="3">#REF!</definedName>
    <definedName name="___tri13">#REF!</definedName>
    <definedName name="___tri14" localSheetId="3">#REF!</definedName>
    <definedName name="___tri14">#REF!</definedName>
    <definedName name="___tri15" localSheetId="3">#REF!</definedName>
    <definedName name="___tri15">#REF!</definedName>
    <definedName name="___tri22" localSheetId="3">#REF!</definedName>
    <definedName name="___tri22">#REF!</definedName>
    <definedName name="___tri23" localSheetId="3">#REF!</definedName>
    <definedName name="___tri23">#REF!</definedName>
    <definedName name="___tri24" localSheetId="3">#REF!</definedName>
    <definedName name="___tri24">#REF!</definedName>
    <definedName name="___tri25" localSheetId="3">#REF!</definedName>
    <definedName name="___tri25">#REF!</definedName>
    <definedName name="___tri32" localSheetId="3">#REF!</definedName>
    <definedName name="___tri32">#REF!</definedName>
    <definedName name="___tri33" localSheetId="3">#REF!</definedName>
    <definedName name="___tri33">#REF!</definedName>
    <definedName name="___tri34" localSheetId="3">#REF!</definedName>
    <definedName name="___tri34">#REF!</definedName>
    <definedName name="___tri35" localSheetId="3">#REF!</definedName>
    <definedName name="___tri35">#REF!</definedName>
    <definedName name="___tri42" localSheetId="3">#REF!</definedName>
    <definedName name="___tri42">#REF!</definedName>
    <definedName name="___tri43" localSheetId="3">#REF!</definedName>
    <definedName name="___tri43">#REF!</definedName>
    <definedName name="___tri44" localSheetId="3">#REF!</definedName>
    <definedName name="___tri44">#REF!</definedName>
    <definedName name="___tri45" localSheetId="3">#REF!</definedName>
    <definedName name="___tri45">#REF!</definedName>
    <definedName name="___Ts1" localSheetId="3">#REF!</definedName>
    <definedName name="___Ts1">#REF!</definedName>
    <definedName name="___Ty1" localSheetId="3">#REF!</definedName>
    <definedName name="___Ty1">#REF!</definedName>
    <definedName name="___Ty2" localSheetId="3">#REF!</definedName>
    <definedName name="___Ty2">#REF!</definedName>
    <definedName name="___vhw1" localSheetId="3">#REF!</definedName>
    <definedName name="___vhw1">#REF!</definedName>
    <definedName name="___vvw1" localSheetId="3">#REF!</definedName>
    <definedName name="___vvw1">#REF!</definedName>
    <definedName name="___wcv1" localSheetId="3">#REF!</definedName>
    <definedName name="___wcv1">#REF!</definedName>
    <definedName name="___wcv2" localSheetId="3">#REF!</definedName>
    <definedName name="___wcv2">#REF!</definedName>
    <definedName name="___wcv3" localSheetId="3">#REF!</definedName>
    <definedName name="___wcv3">#REF!</definedName>
    <definedName name="___wcv4" localSheetId="3">#REF!</definedName>
    <definedName name="___wcv4">#REF!</definedName>
    <definedName name="___wcv5" localSheetId="3">#REF!</definedName>
    <definedName name="___wcv5">#REF!</definedName>
    <definedName name="___XS1" localSheetId="3">#REF!</definedName>
    <definedName name="___XS1">#REF!</definedName>
    <definedName name="___XS2" localSheetId="3">#REF!</definedName>
    <definedName name="___XS2">#REF!</definedName>
    <definedName name="___zz1" localSheetId="3">#REF!</definedName>
    <definedName name="___zz1">#REF!</definedName>
    <definedName name="___zz2" localSheetId="3">#REF!</definedName>
    <definedName name="___zz2">#REF!</definedName>
    <definedName name="___zz3" localSheetId="3">#REF!</definedName>
    <definedName name="___zz3">#REF!</definedName>
    <definedName name="__A1" localSheetId="3" hidden="1">#REF!</definedName>
    <definedName name="__A1" hidden="1">#REF!</definedName>
    <definedName name="__a10">[0]!__a10</definedName>
    <definedName name="__a11">[0]!__a11</definedName>
    <definedName name="__a12">[0]!__a12</definedName>
    <definedName name="__a13">[0]!__a13</definedName>
    <definedName name="__a14">[0]!__a14</definedName>
    <definedName name="__a15">[0]!__a15</definedName>
    <definedName name="__a16">[0]!__a16</definedName>
    <definedName name="__a17">[0]!__a17</definedName>
    <definedName name="__A183154" localSheetId="3">#REF!</definedName>
    <definedName name="__A183154">#REF!</definedName>
    <definedName name="__a2">[0]!__a2</definedName>
    <definedName name="__a3">[0]!__a3</definedName>
    <definedName name="__a4">[0]!__a4</definedName>
    <definedName name="__a5">[0]!__a5</definedName>
    <definedName name="__a6">[0]!__a6</definedName>
    <definedName name="__a7">[0]!__a7</definedName>
    <definedName name="__a8">[0]!__a8</definedName>
    <definedName name="__a9">[0]!__a9</definedName>
    <definedName name="__aa1234" localSheetId="3" hidden="1">#REF!</definedName>
    <definedName name="__aa1234" hidden="1">#REF!</definedName>
    <definedName name="__aab42" localSheetId="3">#REF!</definedName>
    <definedName name="__aab42">#REF!</definedName>
    <definedName name="__b1" localSheetId="3" hidden="1">#REF!</definedName>
    <definedName name="__b1" hidden="1">#REF!</definedName>
    <definedName name="__BVS1" localSheetId="3">#REF!</definedName>
    <definedName name="__BVS1">#REF!</definedName>
    <definedName name="__BVS2" localSheetId="3">#REF!</definedName>
    <definedName name="__BVS2">#REF!</definedName>
    <definedName name="__cc43" localSheetId="3" hidden="1">#REF!</definedName>
    <definedName name="__cc43" hidden="1">#REF!</definedName>
    <definedName name="__CON135" localSheetId="3">#REF!</definedName>
    <definedName name="__CON135">#REF!</definedName>
    <definedName name="__CON210" localSheetId="3">#REF!</definedName>
    <definedName name="__CON210">#REF!</definedName>
    <definedName name="__CON240" localSheetId="3">#REF!</definedName>
    <definedName name="__CON240">#REF!</definedName>
    <definedName name="__DemandLoad">TRUE</definedName>
    <definedName name="__eee1" localSheetId="3">[0]!BlankMacro1</definedName>
    <definedName name="__eee1">[0]!BlankMacro1</definedName>
    <definedName name="__ELL1" localSheetId="3">#REF!</definedName>
    <definedName name="__ELL1">#REF!</definedName>
    <definedName name="__ELL2" localSheetId="3">#REF!</definedName>
    <definedName name="__ELL2">#REF!</definedName>
    <definedName name="__ew33" localSheetId="3" hidden="1">#REF!</definedName>
    <definedName name="__ew33" hidden="1">#REF!</definedName>
    <definedName name="__FF5" localSheetId="3">#REF!</definedName>
    <definedName name="__FF5">#REF!</definedName>
    <definedName name="__GHH1" localSheetId="3">#REF!</definedName>
    <definedName name="__GHH1">#REF!</definedName>
    <definedName name="__GHH2" localSheetId="3">#REF!</definedName>
    <definedName name="__GHH2">#REF!</definedName>
    <definedName name="__H1" localSheetId="3" hidden="1">#REF!</definedName>
    <definedName name="__H1" hidden="1">#REF!</definedName>
    <definedName name="__H2" localSheetId="3" hidden="1">#REF!</definedName>
    <definedName name="__H2" hidden="1">#REF!</definedName>
    <definedName name="__HPP1" localSheetId="3">#REF!</definedName>
    <definedName name="__HPP1">#REF!</definedName>
    <definedName name="__HSH1" localSheetId="3">#REF!</definedName>
    <definedName name="__HSH1">#REF!</definedName>
    <definedName name="__HSH2" localSheetId="3">#REF!</definedName>
    <definedName name="__HSH2">#REF!</definedName>
    <definedName name="__JEA1" localSheetId="3">#REF!</definedName>
    <definedName name="__JEA1">#REF!</definedName>
    <definedName name="__JEA2" localSheetId="3">#REF!</definedName>
    <definedName name="__JEA2">#REF!</definedName>
    <definedName name="__JHY1" localSheetId="9">포장!__JHY1</definedName>
    <definedName name="__JHY2" localSheetId="9">포장!__JHY2</definedName>
    <definedName name="__JO11" localSheetId="3">#REF!</definedName>
    <definedName name="__JO11">#REF!</definedName>
    <definedName name="__JOI13" localSheetId="3">#REF!</definedName>
    <definedName name="__JOI13">#REF!</definedName>
    <definedName name="__JS1" localSheetId="3">#REF!</definedName>
    <definedName name="__JS1">#REF!</definedName>
    <definedName name="__JS2" localSheetId="3">#REF!</definedName>
    <definedName name="__JS2">#REF!</definedName>
    <definedName name="__L1" localSheetId="3" hidden="1">#REF!</definedName>
    <definedName name="__L1" hidden="1">#REF!</definedName>
    <definedName name="__L2" localSheetId="3" hidden="1">#REF!</definedName>
    <definedName name="__L2" hidden="1">#REF!</definedName>
    <definedName name="__L3" localSheetId="3" hidden="1">#REF!</definedName>
    <definedName name="__L3" hidden="1">#REF!</definedName>
    <definedName name="__L4" localSheetId="3" hidden="1">#REF!</definedName>
    <definedName name="__L4" hidden="1">#REF!</definedName>
    <definedName name="__L5" localSheetId="3" hidden="1">#REF!</definedName>
    <definedName name="__L5" hidden="1">#REF!</definedName>
    <definedName name="__L6" localSheetId="3" hidden="1">#REF!</definedName>
    <definedName name="__L6" hidden="1">#REF!</definedName>
    <definedName name="__LKS1" localSheetId="9">포장!__LKS1</definedName>
    <definedName name="__LKS2" localSheetId="9">포장!__LKS2</definedName>
    <definedName name="__lll1" localSheetId="3">[0]!BlankMacro1</definedName>
    <definedName name="__lll1">[0]!BlankMacro1</definedName>
    <definedName name="__LS1" localSheetId="3">#REF!</definedName>
    <definedName name="__LS1">#REF!</definedName>
    <definedName name="__LS2" localSheetId="3">#REF!</definedName>
    <definedName name="__LS2">#REF!</definedName>
    <definedName name="__LS3" localSheetId="3">#REF!</definedName>
    <definedName name="__LS3">#REF!</definedName>
    <definedName name="__LS4" localSheetId="3">#REF!</definedName>
    <definedName name="__LS4">#REF!</definedName>
    <definedName name="__MaL1" localSheetId="3">#REF!</definedName>
    <definedName name="__MaL1">#REF!</definedName>
    <definedName name="__MaL2" localSheetId="3">#REF!</definedName>
    <definedName name="__MaL2">#REF!</definedName>
    <definedName name="__mcv1" localSheetId="3">#REF!</definedName>
    <definedName name="__mcv1">#REF!</definedName>
    <definedName name="__mcv2" localSheetId="3">#REF!</definedName>
    <definedName name="__mcv2">#REF!</definedName>
    <definedName name="__mcv3" localSheetId="3">#REF!</definedName>
    <definedName name="__mcv3">#REF!</definedName>
    <definedName name="__mcv4" localSheetId="3">#REF!</definedName>
    <definedName name="__mcv4">#REF!</definedName>
    <definedName name="__mcv5" localSheetId="3">#REF!</definedName>
    <definedName name="__mcv5">#REF!</definedName>
    <definedName name="__mhw1" localSheetId="3">#REF!</definedName>
    <definedName name="__mhw1">#REF!</definedName>
    <definedName name="__mm2" hidden="1">{#N/A,#N/A,FALSE,"2~8번"}</definedName>
    <definedName name="__mvw1" localSheetId="3">#REF!</definedName>
    <definedName name="__mvw1">#REF!</definedName>
    <definedName name="__NMB96" localSheetId="3">#REF!</definedName>
    <definedName name="__NMB96">#REF!</definedName>
    <definedName name="__NON1" localSheetId="3">#REF!</definedName>
    <definedName name="__NON1">#REF!</definedName>
    <definedName name="__NON2">#N/A</definedName>
    <definedName name="__NP1" localSheetId="3">#REF!</definedName>
    <definedName name="__NP1">#REF!</definedName>
    <definedName name="__NP2" localSheetId="3">#REF!</definedName>
    <definedName name="__NP2">#REF!</definedName>
    <definedName name="__NS1" localSheetId="3">#REF!</definedName>
    <definedName name="__NS1">#REF!</definedName>
    <definedName name="__NS2" localSheetId="3">#REF!</definedName>
    <definedName name="__NS2">#REF!</definedName>
    <definedName name="__NS3" localSheetId="3">#REF!</definedName>
    <definedName name="__NS3">#REF!</definedName>
    <definedName name="__NS4" localSheetId="3">#REF!</definedName>
    <definedName name="__NS4">#REF!</definedName>
    <definedName name="__NSH1" localSheetId="3">#REF!</definedName>
    <definedName name="__NSH1">#REF!</definedName>
    <definedName name="__NSH2" localSheetId="3">#REF!</definedName>
    <definedName name="__NSH2">#REF!</definedName>
    <definedName name="__P1" localSheetId="3">#REF!</definedName>
    <definedName name="__P1">#REF!</definedName>
    <definedName name="__p3" localSheetId="3" hidden="1">#REF!</definedName>
    <definedName name="__p3" hidden="1">#REF!</definedName>
    <definedName name="__P4" hidden="1">{#N/A,#N/A,FALSE,"혼합골재"}</definedName>
    <definedName name="__P8" localSheetId="3" hidden="1">#REF!</definedName>
    <definedName name="__P8" hidden="1">#REF!</definedName>
    <definedName name="__pa1" localSheetId="3">#REF!</definedName>
    <definedName name="__pa1">#REF!</definedName>
    <definedName name="__pa2" localSheetId="3">#REF!</definedName>
    <definedName name="__pa2">#REF!</definedName>
    <definedName name="__pe22" localSheetId="3">#REF!</definedName>
    <definedName name="__pe22">#REF!</definedName>
    <definedName name="__PJ1" localSheetId="3">#REF!</definedName>
    <definedName name="__PJ1">#REF!</definedName>
    <definedName name="__PJ2" localSheetId="3">#REF!</definedName>
    <definedName name="__PJ2">#REF!</definedName>
    <definedName name="__PJ3" localSheetId="3">#REF!</definedName>
    <definedName name="__PJ3">#REF!</definedName>
    <definedName name="__PJ4" localSheetId="3">#REF!</definedName>
    <definedName name="__PJ4">#REF!</definedName>
    <definedName name="__PJ5" localSheetId="3">#REF!</definedName>
    <definedName name="__PJ5">#REF!</definedName>
    <definedName name="__pl1" localSheetId="3">#REF!</definedName>
    <definedName name="__pl1">#REF!</definedName>
    <definedName name="__PL2" localSheetId="3">#REF!</definedName>
    <definedName name="__PL2">#REF!</definedName>
    <definedName name="__PL3" localSheetId="3">#REF!</definedName>
    <definedName name="__PL3">#REF!</definedName>
    <definedName name="__Q1" localSheetId="3" hidden="1">#REF!</definedName>
    <definedName name="__Q1" hidden="1">#REF!</definedName>
    <definedName name="__Q3" localSheetId="3" hidden="1">#REF!</definedName>
    <definedName name="__Q3" hidden="1">#REF!</definedName>
    <definedName name="__Q4" localSheetId="3" hidden="1">#REF!</definedName>
    <definedName name="__Q4" hidden="1">#REF!</definedName>
    <definedName name="__Q5" localSheetId="3" hidden="1">#REF!</definedName>
    <definedName name="__Q5" hidden="1">#REF!</definedName>
    <definedName name="__Q6" localSheetId="3" hidden="1">#REF!</definedName>
    <definedName name="__Q6" hidden="1">#REF!</definedName>
    <definedName name="__RD1" localSheetId="3">#REF!</definedName>
    <definedName name="__RD1">#REF!</definedName>
    <definedName name="__RD2" localSheetId="3">#REF!</definedName>
    <definedName name="__RD2">#REF!</definedName>
    <definedName name="__RD3" localSheetId="3">#REF!</definedName>
    <definedName name="__RD3">#REF!</definedName>
    <definedName name="__RD4" localSheetId="3">#REF!</definedName>
    <definedName name="__RD4">#REF!</definedName>
    <definedName name="__RL1" localSheetId="3">#REF!</definedName>
    <definedName name="__RL1">#REF!</definedName>
    <definedName name="__RL2" localSheetId="3">#REF!</definedName>
    <definedName name="__RL2">#REF!</definedName>
    <definedName name="__RL3" localSheetId="3">#REF!</definedName>
    <definedName name="__RL3">#REF!</definedName>
    <definedName name="__RL4" localSheetId="3">#REF!</definedName>
    <definedName name="__RL4">#REF!</definedName>
    <definedName name="__s1" localSheetId="3" hidden="1">#REF!</definedName>
    <definedName name="__s1" hidden="1">#REF!</definedName>
    <definedName name="__S3" hidden="1">{#N/A,#N/A,FALSE,"포장2"}</definedName>
    <definedName name="__SA1" localSheetId="3">#REF!</definedName>
    <definedName name="__SA1">#REF!</definedName>
    <definedName name="__SBB1" localSheetId="3">#REF!</definedName>
    <definedName name="__SBB1">#REF!</definedName>
    <definedName name="__SBB2" localSheetId="3">#REF!</definedName>
    <definedName name="__SBB2">#REF!</definedName>
    <definedName name="__SBB3" localSheetId="3">#REF!</definedName>
    <definedName name="__SBB3">#REF!</definedName>
    <definedName name="__SBB4" localSheetId="3">#REF!</definedName>
    <definedName name="__SBB4">#REF!</definedName>
    <definedName name="__SBB5" localSheetId="3">#REF!</definedName>
    <definedName name="__SBB5">#REF!</definedName>
    <definedName name="__SCH1" localSheetId="3">#REF!</definedName>
    <definedName name="__SCH1">#REF!</definedName>
    <definedName name="__SEL1">#N/A</definedName>
    <definedName name="__SH1" localSheetId="3">#REF!</definedName>
    <definedName name="__SH1">#REF!</definedName>
    <definedName name="__SH2" localSheetId="3">#REF!</definedName>
    <definedName name="__SH2">#REF!</definedName>
    <definedName name="__SH3" localSheetId="3">#REF!</definedName>
    <definedName name="__SH3">#REF!</definedName>
    <definedName name="__SHH1" localSheetId="3">#REF!</definedName>
    <definedName name="__SHH1">#REF!</definedName>
    <definedName name="__SHH2" localSheetId="3">#REF!</definedName>
    <definedName name="__SHH2">#REF!</definedName>
    <definedName name="__SHH3" localSheetId="3">#REF!</definedName>
    <definedName name="__SHH3">#REF!</definedName>
    <definedName name="__sse3" localSheetId="3">#REF!</definedName>
    <definedName name="__sse3">#REF!</definedName>
    <definedName name="__ST1" localSheetId="3">#REF!</definedName>
    <definedName name="__ST1">#REF!</definedName>
    <definedName name="__SUB1" localSheetId="3">#REF!</definedName>
    <definedName name="__SUB1">#REF!</definedName>
    <definedName name="__SUB2" localSheetId="3">#REF!</definedName>
    <definedName name="__SUB2">#REF!</definedName>
    <definedName name="__SUB3">#N/A</definedName>
    <definedName name="__SUB4">#N/A</definedName>
    <definedName name="__t3" localSheetId="3" hidden="1">#REF!</definedName>
    <definedName name="__t3" hidden="1">#REF!</definedName>
    <definedName name="__T4" localSheetId="3" hidden="1">#REF!</definedName>
    <definedName name="__T4" hidden="1">#REF!</definedName>
    <definedName name="__t5" localSheetId="3">#REF!</definedName>
    <definedName name="__t5">#REF!</definedName>
    <definedName name="__tdl2" localSheetId="3">#REF!</definedName>
    <definedName name="__tdl2">#REF!</definedName>
    <definedName name="__teb1" localSheetId="3">#REF!</definedName>
    <definedName name="__teb1">#REF!</definedName>
    <definedName name="__teb2" localSheetId="3">#REF!</definedName>
    <definedName name="__teb2">#REF!</definedName>
    <definedName name="__teb3" localSheetId="3">#REF!</definedName>
    <definedName name="__teb3">#REF!</definedName>
    <definedName name="__Ted1" localSheetId="3">#REF!</definedName>
    <definedName name="__Ted1">#REF!</definedName>
    <definedName name="__tll2" localSheetId="3">#REF!</definedName>
    <definedName name="__tll2">#REF!</definedName>
    <definedName name="__TOT1" localSheetId="3">#REF!</definedName>
    <definedName name="__TOT1">#REF!</definedName>
    <definedName name="__TOT2" localSheetId="3">#REF!</definedName>
    <definedName name="__TOT2">#REF!</definedName>
    <definedName name="__tri11" localSheetId="3">#REF!</definedName>
    <definedName name="__tri11">#REF!</definedName>
    <definedName name="__tri12" localSheetId="3">#REF!</definedName>
    <definedName name="__tri12">#REF!</definedName>
    <definedName name="__tri13" localSheetId="3">#REF!</definedName>
    <definedName name="__tri13">#REF!</definedName>
    <definedName name="__tri14" localSheetId="3">#REF!</definedName>
    <definedName name="__tri14">#REF!</definedName>
    <definedName name="__tri15" localSheetId="3">#REF!</definedName>
    <definedName name="__tri15">#REF!</definedName>
    <definedName name="__tri22" localSheetId="3">#REF!</definedName>
    <definedName name="__tri22">#REF!</definedName>
    <definedName name="__tri23" localSheetId="3">#REF!</definedName>
    <definedName name="__tri23">#REF!</definedName>
    <definedName name="__tri24" localSheetId="3">#REF!</definedName>
    <definedName name="__tri24">#REF!</definedName>
    <definedName name="__tri25" localSheetId="3">#REF!</definedName>
    <definedName name="__tri25">#REF!</definedName>
    <definedName name="__tri32" localSheetId="3">#REF!</definedName>
    <definedName name="__tri32">#REF!</definedName>
    <definedName name="__tri33" localSheetId="3">#REF!</definedName>
    <definedName name="__tri33">#REF!</definedName>
    <definedName name="__tri34" localSheetId="3">#REF!</definedName>
    <definedName name="__tri34">#REF!</definedName>
    <definedName name="__tri35" localSheetId="3">#REF!</definedName>
    <definedName name="__tri35">#REF!</definedName>
    <definedName name="__tri42" localSheetId="3">#REF!</definedName>
    <definedName name="__tri42">#REF!</definedName>
    <definedName name="__tri43" localSheetId="3">#REF!</definedName>
    <definedName name="__tri43">#REF!</definedName>
    <definedName name="__tri44" localSheetId="3">#REF!</definedName>
    <definedName name="__tri44">#REF!</definedName>
    <definedName name="__tri45" localSheetId="3">#REF!</definedName>
    <definedName name="__tri45">#REF!</definedName>
    <definedName name="__Ts1" localSheetId="3">#REF!</definedName>
    <definedName name="__Ts1">#REF!</definedName>
    <definedName name="__tt1">"tt1"</definedName>
    <definedName name="__Ty1" localSheetId="3">#REF!</definedName>
    <definedName name="__Ty1">#REF!</definedName>
    <definedName name="__Ty2" localSheetId="3">#REF!</definedName>
    <definedName name="__Ty2">#REF!</definedName>
    <definedName name="__vhw1" localSheetId="3">#REF!</definedName>
    <definedName name="__vhw1">#REF!</definedName>
    <definedName name="__vvw1" localSheetId="3">#REF!</definedName>
    <definedName name="__vvw1">#REF!</definedName>
    <definedName name="__wcv1" localSheetId="3">#REF!</definedName>
    <definedName name="__wcv1">#REF!</definedName>
    <definedName name="__wcv2" localSheetId="3">#REF!</definedName>
    <definedName name="__wcv2">#REF!</definedName>
    <definedName name="__wcv3" localSheetId="3">#REF!</definedName>
    <definedName name="__wcv3">#REF!</definedName>
    <definedName name="__wcv4" localSheetId="3">#REF!</definedName>
    <definedName name="__wcv4">#REF!</definedName>
    <definedName name="__wcv5" localSheetId="3">#REF!</definedName>
    <definedName name="__wcv5">#REF!</definedName>
    <definedName name="__XS1" localSheetId="3">#REF!</definedName>
    <definedName name="__XS1">#REF!</definedName>
    <definedName name="__XS2" localSheetId="3">#REF!</definedName>
    <definedName name="__XS2">#REF!</definedName>
    <definedName name="__zz1" localSheetId="3">#REF!</definedName>
    <definedName name="__zz1">#REF!</definedName>
    <definedName name="__zz2" localSheetId="3">#REF!</definedName>
    <definedName name="__zz2">#REF!</definedName>
    <definedName name="__zz3" localSheetId="3">#REF!</definedName>
    <definedName name="__zz3">#REF!</definedName>
    <definedName name="_1.57_1.57_0.04___1.07_1.07_0.04___0.02___0.033" localSheetId="3">#REF!</definedName>
    <definedName name="_1.57_1.57_0.04___1.07_1.07_0.04___0.02___0.033">#REF!</definedName>
    <definedName name="_1_" localSheetId="4">[1]공사비증감!#REF!</definedName>
    <definedName name="_10_0_S" localSheetId="4" hidden="1">'[2]6PILE  (돌출)'!#REF!</definedName>
    <definedName name="_12_0_S" localSheetId="3" hidden="1">'[2]6PILE  (돌출)'!#REF!</definedName>
    <definedName name="_12_0_S" hidden="1">'[2]6PILE  (돌출)'!#REF!</definedName>
    <definedName name="_13">0.995</definedName>
    <definedName name="_13_0옹벽부용수" localSheetId="4">[1]공사비증감!#REF!</definedName>
    <definedName name="_15_0옹벽부용수" localSheetId="3">[1]공사비증감!#REF!</definedName>
    <definedName name="_15_0옹벽부용수">[1]공사비증감!#REF!</definedName>
    <definedName name="_15A" localSheetId="0">[3]금액내역서!$D$3:$D$10</definedName>
    <definedName name="_15A">[4]금액내역서!$D$3:$D$10</definedName>
    <definedName name="_16">1.56</definedName>
    <definedName name="_16a1_" localSheetId="9">포장!_16a1_</definedName>
    <definedName name="_16a1_" localSheetId="3">#N/A</definedName>
    <definedName name="_16a1_">포장!_16a1_</definedName>
    <definedName name="_17a10_" localSheetId="9">포장!_17a10_</definedName>
    <definedName name="_17a10_" localSheetId="3">#N/A</definedName>
    <definedName name="_17a10_">포장!_17a10_</definedName>
    <definedName name="_18a11_" localSheetId="9">포장!_18a11_</definedName>
    <definedName name="_18a11_" localSheetId="3">#N/A</definedName>
    <definedName name="_18a11_">포장!_18a11_</definedName>
    <definedName name="_19">2.25</definedName>
    <definedName name="_19a12_" localSheetId="9">포장!_19a12_</definedName>
    <definedName name="_19a12_" localSheetId="3">#N/A</definedName>
    <definedName name="_19a12_">포장!_19a12_</definedName>
    <definedName name="_1공장" localSheetId="3">#REF!</definedName>
    <definedName name="_1공장">#REF!</definedName>
    <definedName name="_20a13_" localSheetId="9">포장!_20a13_</definedName>
    <definedName name="_20a13_" localSheetId="3">#N/A</definedName>
    <definedName name="_20a13_">포장!_20a13_</definedName>
    <definedName name="_21a14_" localSheetId="9">포장!_21a14_</definedName>
    <definedName name="_21a14_" localSheetId="3">#N/A</definedName>
    <definedName name="_21a14_">포장!_21a14_</definedName>
    <definedName name="_22">3.04</definedName>
    <definedName name="_22a15_" localSheetId="9">포장!_22a15_</definedName>
    <definedName name="_22a15_" localSheetId="3">#N/A</definedName>
    <definedName name="_22a15_">포장!_22a15_</definedName>
    <definedName name="_23a16_" localSheetId="9">포장!_23a16_</definedName>
    <definedName name="_23a16_" localSheetId="3">#N/A</definedName>
    <definedName name="_23a16_">포장!_23a16_</definedName>
    <definedName name="_24a17_" localSheetId="9">포장!_24a17_</definedName>
    <definedName name="_24a17_" localSheetId="3">#N/A</definedName>
    <definedName name="_24a17_">포장!_24a17_</definedName>
    <definedName name="_25">3.98</definedName>
    <definedName name="_25a2_" localSheetId="9">포장!_25a2_</definedName>
    <definedName name="_25a2_" localSheetId="3">#N/A</definedName>
    <definedName name="_25a2_">포장!_25a2_</definedName>
    <definedName name="_26a3_" localSheetId="9">포장!_26a3_</definedName>
    <definedName name="_26a3_" localSheetId="3">#N/A</definedName>
    <definedName name="_26a3_">포장!_26a3_</definedName>
    <definedName name="_27a4_" localSheetId="9">포장!_27a4_</definedName>
    <definedName name="_27a4_" localSheetId="3">#N/A</definedName>
    <definedName name="_27a4_">포장!_27a4_</definedName>
    <definedName name="_28a5_" localSheetId="9">포장!_28a5_</definedName>
    <definedName name="_28a5_" localSheetId="3">#N/A</definedName>
    <definedName name="_28a5_">포장!_28a5_</definedName>
    <definedName name="_29">5.04</definedName>
    <definedName name="_29a6_" localSheetId="9">포장!_29a6_</definedName>
    <definedName name="_29a6_" localSheetId="3">#N/A</definedName>
    <definedName name="_29a6_">포장!_29a6_</definedName>
    <definedName name="_2공장" localSheetId="3">#REF!</definedName>
    <definedName name="_2공장">#REF!</definedName>
    <definedName name="_3_" localSheetId="3">[1]공사비증감!#REF!</definedName>
    <definedName name="_3_">[1]공사비증감!#REF!</definedName>
    <definedName name="_30a7_" localSheetId="9">포장!_30a7_</definedName>
    <definedName name="_30a7_" localSheetId="3">#N/A</definedName>
    <definedName name="_30a7_">포장!_30a7_</definedName>
    <definedName name="_31a8_" localSheetId="9">포장!_31a8_</definedName>
    <definedName name="_31a8_" localSheetId="3">#N/A</definedName>
    <definedName name="_31a8_">포장!_31a8_</definedName>
    <definedName name="_32">6.28</definedName>
    <definedName name="_32a9_" localSheetId="9">포장!_32a9_</definedName>
    <definedName name="_32a9_" localSheetId="3">#N/A</definedName>
    <definedName name="_32a9_">포장!_32a9_</definedName>
    <definedName name="_33B2_">'[2]단면 (2)'!$K$55</definedName>
    <definedName name="_34옹벽부용수" localSheetId="4">[1]공사비증감!#REF!</definedName>
    <definedName name="_35">7.51</definedName>
    <definedName name="_36옹벽부용수" localSheetId="3">[1]공사비증감!#REF!</definedName>
    <definedName name="_36옹벽부용수">[1]공사비증감!#REF!</definedName>
    <definedName name="_3공장" localSheetId="3">#REF!</definedName>
    <definedName name="_3공장">#REF!</definedName>
    <definedName name="_4_" localSheetId="4">[5]예가표!#REF!</definedName>
    <definedName name="_6_" localSheetId="3">[5]예가표!#REF!</definedName>
    <definedName name="_6_">[5]예가표!#REF!</definedName>
    <definedName name="_7S" localSheetId="4" hidden="1">'[2]6PILE  (돌출)'!#REF!</definedName>
    <definedName name="_9S" localSheetId="3" hidden="1">'[2]6PILE  (돌출)'!#REF!</definedName>
    <definedName name="_9S" hidden="1">'[2]6PILE  (돌출)'!#REF!</definedName>
    <definedName name="_A" localSheetId="4">'[1]#REF'!#REF!</definedName>
    <definedName name="_A" localSheetId="3">'[1]#REF'!#REF!</definedName>
    <definedName name="_A">'[1]#REF'!#REF!</definedName>
    <definedName name="_A1" localSheetId="3" hidden="1">#REF!</definedName>
    <definedName name="_A1" hidden="1">#REF!</definedName>
    <definedName name="_a10" localSheetId="9">포장!_a10</definedName>
    <definedName name="_a11" localSheetId="9">포장!_a11</definedName>
    <definedName name="_a12" localSheetId="9">포장!_a12</definedName>
    <definedName name="_a13" localSheetId="9">포장!_a13</definedName>
    <definedName name="_a14" localSheetId="9">포장!_a14</definedName>
    <definedName name="_a15" localSheetId="9">포장!_a15</definedName>
    <definedName name="_a16" localSheetId="9">포장!_a16</definedName>
    <definedName name="_a17" localSheetId="9">포장!_a17</definedName>
    <definedName name="_A183154" localSheetId="3">#REF!</definedName>
    <definedName name="_A183154">#REF!</definedName>
    <definedName name="_a2" localSheetId="9">포장!_a2</definedName>
    <definedName name="_a3" localSheetId="9">포장!_a3</definedName>
    <definedName name="_a4" localSheetId="9">포장!_a4</definedName>
    <definedName name="_a5" localSheetId="9">포장!_a5</definedName>
    <definedName name="_a6" localSheetId="9">포장!_a6</definedName>
    <definedName name="_a7" localSheetId="9">포장!_a7</definedName>
    <definedName name="_a8" localSheetId="9">포장!_a8</definedName>
    <definedName name="_a9" localSheetId="9">포장!_a9</definedName>
    <definedName name="_aa1234" localSheetId="3" hidden="1">#REF!</definedName>
    <definedName name="_aa1234" hidden="1">#REF!</definedName>
    <definedName name="_aab42" localSheetId="3">#REF!</definedName>
    <definedName name="_aab42">#REF!</definedName>
    <definedName name="_b1" localSheetId="3" hidden="1">#REF!</definedName>
    <definedName name="_b1" hidden="1">#REF!</definedName>
    <definedName name="_BVS1" localSheetId="3">#REF!</definedName>
    <definedName name="_BVS1">#REF!</definedName>
    <definedName name="_BVS2" localSheetId="3">#REF!</definedName>
    <definedName name="_BVS2">#REF!</definedName>
    <definedName name="_cc43" localSheetId="3" hidden="1">#REF!</definedName>
    <definedName name="_cc43" hidden="1">#REF!</definedName>
    <definedName name="_CON135" localSheetId="3">#REF!</definedName>
    <definedName name="_CON135">#REF!</definedName>
    <definedName name="_CON210" localSheetId="3">#REF!</definedName>
    <definedName name="_CON210">#REF!</definedName>
    <definedName name="_CON240" localSheetId="3">#REF!</definedName>
    <definedName name="_CON240">#REF!</definedName>
    <definedName name="_eee1" localSheetId="9">[0]!BlankMacro1</definedName>
    <definedName name="_ELL1" localSheetId="3">#REF!</definedName>
    <definedName name="_ELL1">#REF!</definedName>
    <definedName name="_ELL2" localSheetId="3">#REF!</definedName>
    <definedName name="_ELL2">#REF!</definedName>
    <definedName name="_ew33" localSheetId="3" hidden="1">#REF!</definedName>
    <definedName name="_ew33" hidden="1">#REF!</definedName>
    <definedName name="_FF5" localSheetId="3">#REF!</definedName>
    <definedName name="_FF5">#REF!</definedName>
    <definedName name="_Fill" localSheetId="8" hidden="1">#REF!</definedName>
    <definedName name="_Fill" localSheetId="6" hidden="1">#REF!</definedName>
    <definedName name="_Fill" localSheetId="0" hidden="1">#REF!</definedName>
    <definedName name="_Fill" localSheetId="7" hidden="1">#REF!</definedName>
    <definedName name="_Fill" localSheetId="4" hidden="1">#REF!</definedName>
    <definedName name="_Fill" localSheetId="9" hidden="1">#REF!</definedName>
    <definedName name="_Fill" localSheetId="3" hidden="1">#REF!</definedName>
    <definedName name="_Fill" hidden="1">#REF!</definedName>
    <definedName name="_xlnm._FilterDatabase" localSheetId="3" hidden="1">#REF!</definedName>
    <definedName name="_xlnm._FilterDatabase" hidden="1">#REF!</definedName>
    <definedName name="_GHH1" localSheetId="3">#REF!</definedName>
    <definedName name="_GHH1">#REF!</definedName>
    <definedName name="_GHH2" localSheetId="3">#REF!</definedName>
    <definedName name="_GHH2">#REF!</definedName>
    <definedName name="_H1" localSheetId="3" hidden="1">#REF!</definedName>
    <definedName name="_H1" hidden="1">#REF!</definedName>
    <definedName name="_H2" localSheetId="3" hidden="1">#REF!</definedName>
    <definedName name="_H2" hidden="1">#REF!</definedName>
    <definedName name="_HPP1" localSheetId="3">#REF!</definedName>
    <definedName name="_HPP1">#REF!</definedName>
    <definedName name="_HSH1" localSheetId="3">#REF!</definedName>
    <definedName name="_HSH1">#REF!</definedName>
    <definedName name="_HSH2" localSheetId="3">#REF!</definedName>
    <definedName name="_HSH2">#REF!</definedName>
    <definedName name="_JEA1" localSheetId="3">#REF!</definedName>
    <definedName name="_JEA1">#REF!</definedName>
    <definedName name="_JEA2" localSheetId="3">#REF!</definedName>
    <definedName name="_JEA2">#REF!</definedName>
    <definedName name="_JHY1" localSheetId="9">포장!_JHY1</definedName>
    <definedName name="_JHY1" localSheetId="3">#N/A</definedName>
    <definedName name="_JHY1">포장!_JHY1</definedName>
    <definedName name="_JHY2" localSheetId="9">포장!_JHY2</definedName>
    <definedName name="_JHY2" localSheetId="3">#N/A</definedName>
    <definedName name="_JHY2">포장!_JHY2</definedName>
    <definedName name="_JO11" localSheetId="3">#REF!</definedName>
    <definedName name="_JO11">#REF!</definedName>
    <definedName name="_JOI13" localSheetId="3">#REF!</definedName>
    <definedName name="_JOI13">#REF!</definedName>
    <definedName name="_JS1" localSheetId="3">#REF!</definedName>
    <definedName name="_JS1">#REF!</definedName>
    <definedName name="_JS2" localSheetId="3">#REF!</definedName>
    <definedName name="_JS2">#REF!</definedName>
    <definedName name="_Key1" localSheetId="8" hidden="1">#REF!</definedName>
    <definedName name="_Key1" localSheetId="6" hidden="1">#REF!</definedName>
    <definedName name="_Key1" localSheetId="0" hidden="1">#REF!</definedName>
    <definedName name="_Key1" localSheetId="7" hidden="1">#REF!</definedName>
    <definedName name="_Key1" localSheetId="4" hidden="1">#REF!</definedName>
    <definedName name="_Key1" localSheetId="9" hidden="1">#REF!</definedName>
    <definedName name="_Key1" localSheetId="3" hidden="1">#REF!</definedName>
    <definedName name="_Key1" hidden="1">#REF!</definedName>
    <definedName name="_Key2" localSheetId="9" hidden="1">#REF!</definedName>
    <definedName name="_Key2" localSheetId="3" hidden="1">#REF!</definedName>
    <definedName name="_Key2" hidden="1">#REF!</definedName>
    <definedName name="_L1" localSheetId="3" hidden="1">#REF!</definedName>
    <definedName name="_L1" hidden="1">#REF!</definedName>
    <definedName name="_L2" localSheetId="3" hidden="1">#REF!</definedName>
    <definedName name="_L2" hidden="1">#REF!</definedName>
    <definedName name="_L3" localSheetId="3" hidden="1">#REF!</definedName>
    <definedName name="_L3" hidden="1">#REF!</definedName>
    <definedName name="_L4" localSheetId="3" hidden="1">#REF!</definedName>
    <definedName name="_L4" hidden="1">#REF!</definedName>
    <definedName name="_L5" localSheetId="3" hidden="1">#REF!</definedName>
    <definedName name="_L5" hidden="1">#REF!</definedName>
    <definedName name="_L6" localSheetId="3" hidden="1">#REF!</definedName>
    <definedName name="_L6" hidden="1">#REF!</definedName>
    <definedName name="_LKS1" localSheetId="9">포장!_LKS1</definedName>
    <definedName name="_LKS1" localSheetId="3">#N/A</definedName>
    <definedName name="_LKS1">포장!_LKS1</definedName>
    <definedName name="_LKS2" localSheetId="9">포장!_LKS2</definedName>
    <definedName name="_LKS2" localSheetId="3">#N/A</definedName>
    <definedName name="_LKS2">포장!_LKS2</definedName>
    <definedName name="_LL3" localSheetId="4">[6]바닥판!#REF!</definedName>
    <definedName name="_LL3" localSheetId="3">[6]바닥판!#REF!</definedName>
    <definedName name="_LL3">[6]바닥판!#REF!</definedName>
    <definedName name="_lll1" localSheetId="9">[0]!BlankMacro1</definedName>
    <definedName name="_LS1" localSheetId="3">#REF!</definedName>
    <definedName name="_LS1">#REF!</definedName>
    <definedName name="_LS2" localSheetId="3">#REF!</definedName>
    <definedName name="_LS2">#REF!</definedName>
    <definedName name="_LS3" localSheetId="3">#REF!</definedName>
    <definedName name="_LS3">#REF!</definedName>
    <definedName name="_LS4" localSheetId="3">#REF!</definedName>
    <definedName name="_LS4">#REF!</definedName>
    <definedName name="_MaL1" localSheetId="3">#REF!</definedName>
    <definedName name="_MaL1">#REF!</definedName>
    <definedName name="_MaL2" localSheetId="3">#REF!</definedName>
    <definedName name="_MaL2">#REF!</definedName>
    <definedName name="_mcv1" localSheetId="3">#REF!</definedName>
    <definedName name="_mcv1">#REF!</definedName>
    <definedName name="_mcv2" localSheetId="3">#REF!</definedName>
    <definedName name="_mcv2">#REF!</definedName>
    <definedName name="_mcv3" localSheetId="3">#REF!</definedName>
    <definedName name="_mcv3">#REF!</definedName>
    <definedName name="_mcv4" localSheetId="3">#REF!</definedName>
    <definedName name="_mcv4">#REF!</definedName>
    <definedName name="_mcv5" localSheetId="3">#REF!</definedName>
    <definedName name="_mcv5">#REF!</definedName>
    <definedName name="_mhw1" localSheetId="3">#REF!</definedName>
    <definedName name="_mhw1">#REF!</definedName>
    <definedName name="_mm2" localSheetId="9" hidden="1">{#N/A,#N/A,FALSE,"2~8번"}</definedName>
    <definedName name="_mvw1" localSheetId="3">#REF!</definedName>
    <definedName name="_mvw1">#REF!</definedName>
    <definedName name="_NMB96" localSheetId="3">#REF!</definedName>
    <definedName name="_NMB96">#REF!</definedName>
    <definedName name="_NON1" localSheetId="3">#REF!</definedName>
    <definedName name="_NON1">#REF!</definedName>
    <definedName name="_NON2">#N/A</definedName>
    <definedName name="_NP1" localSheetId="3">#REF!</definedName>
    <definedName name="_NP1">#REF!</definedName>
    <definedName name="_NP2" localSheetId="3">#REF!</definedName>
    <definedName name="_NP2">#REF!</definedName>
    <definedName name="_NS1" localSheetId="3">#REF!</definedName>
    <definedName name="_NS1">#REF!</definedName>
    <definedName name="_NS2" localSheetId="3">#REF!</definedName>
    <definedName name="_NS2">#REF!</definedName>
    <definedName name="_NS3" localSheetId="3">#REF!</definedName>
    <definedName name="_NS3">#REF!</definedName>
    <definedName name="_NS4" localSheetId="3">#REF!</definedName>
    <definedName name="_NS4">#REF!</definedName>
    <definedName name="_NSH1" localSheetId="3">#REF!</definedName>
    <definedName name="_NSH1">#REF!</definedName>
    <definedName name="_NSH2" localSheetId="3">#REF!</definedName>
    <definedName name="_NSH2">#REF!</definedName>
    <definedName name="_Order1" hidden="1">255</definedName>
    <definedName name="_Order2" hidden="1">255</definedName>
    <definedName name="_P1" localSheetId="3">#REF!</definedName>
    <definedName name="_P1">#REF!</definedName>
    <definedName name="_p3" localSheetId="3" hidden="1">#REF!</definedName>
    <definedName name="_p3" hidden="1">#REF!</definedName>
    <definedName name="_P4" localSheetId="9" hidden="1">{#N/A,#N/A,FALSE,"혼합골재"}</definedName>
    <definedName name="_P8" localSheetId="3" hidden="1">#REF!</definedName>
    <definedName name="_P8" hidden="1">#REF!</definedName>
    <definedName name="_pa1" localSheetId="3">#REF!</definedName>
    <definedName name="_pa1">#REF!</definedName>
    <definedName name="_pa2" localSheetId="3">#REF!</definedName>
    <definedName name="_pa2">#REF!</definedName>
    <definedName name="_pe22" localSheetId="3">#REF!</definedName>
    <definedName name="_pe22">#REF!</definedName>
    <definedName name="_PH2" localSheetId="4">'[7]기둥(원형)'!#REF!</definedName>
    <definedName name="_PH2" localSheetId="3">'[7]기둥(원형)'!#REF!</definedName>
    <definedName name="_PH2">'[7]기둥(원형)'!#REF!</definedName>
    <definedName name="_PJ1" localSheetId="3">#REF!</definedName>
    <definedName name="_PJ1">#REF!</definedName>
    <definedName name="_PJ2" localSheetId="3">#REF!</definedName>
    <definedName name="_PJ2">#REF!</definedName>
    <definedName name="_PJ3" localSheetId="3">#REF!</definedName>
    <definedName name="_PJ3">#REF!</definedName>
    <definedName name="_PJ4" localSheetId="3">#REF!</definedName>
    <definedName name="_PJ4">#REF!</definedName>
    <definedName name="_PJ5" localSheetId="3">#REF!</definedName>
    <definedName name="_PJ5">#REF!</definedName>
    <definedName name="_pl1" localSheetId="3">#REF!</definedName>
    <definedName name="_pl1">#REF!</definedName>
    <definedName name="_PL2" localSheetId="3">#REF!</definedName>
    <definedName name="_PL2">#REF!</definedName>
    <definedName name="_PL3" localSheetId="3">#REF!</definedName>
    <definedName name="_PL3">#REF!</definedName>
    <definedName name="_Q1" localSheetId="3" hidden="1">#REF!</definedName>
    <definedName name="_Q1" hidden="1">#REF!</definedName>
    <definedName name="_Q3" localSheetId="3" hidden="1">#REF!</definedName>
    <definedName name="_Q3" hidden="1">#REF!</definedName>
    <definedName name="_Q4" localSheetId="3" hidden="1">#REF!</definedName>
    <definedName name="_Q4" hidden="1">#REF!</definedName>
    <definedName name="_Q5" localSheetId="3" hidden="1">#REF!</definedName>
    <definedName name="_Q5" hidden="1">#REF!</definedName>
    <definedName name="_Q6" localSheetId="3" hidden="1">#REF!</definedName>
    <definedName name="_Q6" hidden="1">#REF!</definedName>
    <definedName name="_R10㎝" localSheetId="9">#REF!</definedName>
    <definedName name="_R10㎝" localSheetId="3">#REF!</definedName>
    <definedName name="_R10㎝">#REF!</definedName>
    <definedName name="_R12㎝" localSheetId="9">#REF!</definedName>
    <definedName name="_R12㎝" localSheetId="3">#REF!</definedName>
    <definedName name="_R12㎝">#REF!</definedName>
    <definedName name="_R15㎝" localSheetId="9">#REF!</definedName>
    <definedName name="_R15㎝" localSheetId="3">#REF!</definedName>
    <definedName name="_R15㎝">#REF!</definedName>
    <definedName name="_R18㎝" localSheetId="9">#REF!</definedName>
    <definedName name="_R18㎝" localSheetId="3">#REF!</definedName>
    <definedName name="_R18㎝">#REF!</definedName>
    <definedName name="_R20㎝" localSheetId="9">#REF!</definedName>
    <definedName name="_R20㎝" localSheetId="3">#REF!</definedName>
    <definedName name="_R20㎝">#REF!</definedName>
    <definedName name="_R25㎝" localSheetId="9">#REF!</definedName>
    <definedName name="_R25㎝" localSheetId="3">#REF!</definedName>
    <definedName name="_R25㎝">#REF!</definedName>
    <definedName name="_R30㎝" localSheetId="9">#REF!</definedName>
    <definedName name="_R30㎝" localSheetId="3">#REF!</definedName>
    <definedName name="_R30㎝">#REF!</definedName>
    <definedName name="_R4㎝이하" localSheetId="9">#REF!</definedName>
    <definedName name="_R4㎝이하" localSheetId="3">#REF!</definedName>
    <definedName name="_R4㎝이하">#REF!</definedName>
    <definedName name="_R5㎝" localSheetId="9">#REF!</definedName>
    <definedName name="_R5㎝" localSheetId="3">#REF!</definedName>
    <definedName name="_R5㎝">#REF!</definedName>
    <definedName name="_R6㎝" localSheetId="9">#REF!</definedName>
    <definedName name="_R6㎝" localSheetId="3">#REF!</definedName>
    <definedName name="_R6㎝">#REF!</definedName>
    <definedName name="_R7㎝" localSheetId="9">#REF!</definedName>
    <definedName name="_R7㎝" localSheetId="3">#REF!</definedName>
    <definedName name="_R7㎝">#REF!</definedName>
    <definedName name="_R8㎝" localSheetId="9">#REF!</definedName>
    <definedName name="_R8㎝" localSheetId="3">#REF!</definedName>
    <definedName name="_R8㎝">#REF!</definedName>
    <definedName name="_RD1" localSheetId="3">#REF!</definedName>
    <definedName name="_RD1">#REF!</definedName>
    <definedName name="_RD2" localSheetId="3">#REF!</definedName>
    <definedName name="_RD2">#REF!</definedName>
    <definedName name="_RD3" localSheetId="3">#REF!</definedName>
    <definedName name="_RD3">#REF!</definedName>
    <definedName name="_RD4" localSheetId="3">#REF!</definedName>
    <definedName name="_RD4">#REF!</definedName>
    <definedName name="_Regression_Int" hidden="1">1</definedName>
    <definedName name="_REH1" localSheetId="9">#REF!</definedName>
    <definedName name="_REH1" localSheetId="3">#REF!</definedName>
    <definedName name="_REH1">#REF!</definedName>
    <definedName name="_RL1" localSheetId="3">#REF!</definedName>
    <definedName name="_RL1">#REF!</definedName>
    <definedName name="_RL2" localSheetId="3">#REF!</definedName>
    <definedName name="_RL2">#REF!</definedName>
    <definedName name="_RL3" localSheetId="3">#REF!</definedName>
    <definedName name="_RL3">#REF!</definedName>
    <definedName name="_RL4" localSheetId="3">#REF!</definedName>
    <definedName name="_RL4">#REF!</definedName>
    <definedName name="_s1" localSheetId="3" hidden="1">#REF!</definedName>
    <definedName name="_s1" hidden="1">#REF!</definedName>
    <definedName name="_S3" localSheetId="9" hidden="1">{#N/A,#N/A,FALSE,"포장2"}</definedName>
    <definedName name="_SA1" localSheetId="3">#REF!</definedName>
    <definedName name="_SA1">#REF!</definedName>
    <definedName name="_SBB1" localSheetId="9">#REF!</definedName>
    <definedName name="_SBB1" localSheetId="3">#REF!</definedName>
    <definedName name="_SBB1">#REF!</definedName>
    <definedName name="_SBB2" localSheetId="9">#REF!</definedName>
    <definedName name="_SBB2" localSheetId="3">#REF!</definedName>
    <definedName name="_SBB2">#REF!</definedName>
    <definedName name="_SBB3" localSheetId="9">#REF!</definedName>
    <definedName name="_SBB3" localSheetId="3">#REF!</definedName>
    <definedName name="_SBB3">#REF!</definedName>
    <definedName name="_SBB4" localSheetId="9">#REF!</definedName>
    <definedName name="_SBB4" localSheetId="3">#REF!</definedName>
    <definedName name="_SBB4">#REF!</definedName>
    <definedName name="_SBB5" localSheetId="9">#REF!</definedName>
    <definedName name="_SBB5" localSheetId="3">#REF!</definedName>
    <definedName name="_SBB5">#REF!</definedName>
    <definedName name="_SCH1" localSheetId="3">#REF!</definedName>
    <definedName name="_SCH1">#REF!</definedName>
    <definedName name="_SEL1">#N/A</definedName>
    <definedName name="_SH1" localSheetId="3">#REF!</definedName>
    <definedName name="_SH1">#REF!</definedName>
    <definedName name="_SH2" localSheetId="3">#REF!</definedName>
    <definedName name="_SH2">#REF!</definedName>
    <definedName name="_SH3" localSheetId="3">#REF!</definedName>
    <definedName name="_SH3">#REF!</definedName>
    <definedName name="_SHH1" localSheetId="9">#REF!</definedName>
    <definedName name="_SHH1" localSheetId="3">#REF!</definedName>
    <definedName name="_SHH1">#REF!</definedName>
    <definedName name="_SHH2" localSheetId="9">#REF!</definedName>
    <definedName name="_SHH2" localSheetId="3">#REF!</definedName>
    <definedName name="_SHH2">#REF!</definedName>
    <definedName name="_SHH3" localSheetId="9">#REF!</definedName>
    <definedName name="_SHH3" localSheetId="3">#REF!</definedName>
    <definedName name="_SHH3">#REF!</definedName>
    <definedName name="_Sort" localSheetId="9" hidden="1">#REF!</definedName>
    <definedName name="_Sort" localSheetId="3" hidden="1">#REF!</definedName>
    <definedName name="_Sort" hidden="1">#REF!</definedName>
    <definedName name="_sp1" localSheetId="4">#REF!</definedName>
    <definedName name="_sp1" localSheetId="9">#REF!</definedName>
    <definedName name="_sp1" localSheetId="3">#REF!</definedName>
    <definedName name="_sp1">#REF!</definedName>
    <definedName name="_sp2" localSheetId="4">#REF!</definedName>
    <definedName name="_sp2" localSheetId="9">#REF!</definedName>
    <definedName name="_sp2" localSheetId="3">#REF!</definedName>
    <definedName name="_sp2">#REF!</definedName>
    <definedName name="_sp3" localSheetId="4">#REF!</definedName>
    <definedName name="_sp3" localSheetId="9">#REF!</definedName>
    <definedName name="_sp3" localSheetId="3">#REF!</definedName>
    <definedName name="_sp3">#REF!</definedName>
    <definedName name="_sse3" localSheetId="3">#REF!</definedName>
    <definedName name="_sse3">#REF!</definedName>
    <definedName name="_ST1" localSheetId="3">#REF!</definedName>
    <definedName name="_ST1">#REF!</definedName>
    <definedName name="_SUB1" localSheetId="3">#REF!</definedName>
    <definedName name="_SUB1">#REF!</definedName>
    <definedName name="_SUB2" localSheetId="3">#REF!</definedName>
    <definedName name="_SUB2">#REF!</definedName>
    <definedName name="_SUB3">#N/A</definedName>
    <definedName name="_SUB4">#N/A</definedName>
    <definedName name="_t3" localSheetId="3" hidden="1">#REF!</definedName>
    <definedName name="_t3" hidden="1">#REF!</definedName>
    <definedName name="_T4" localSheetId="3" hidden="1">#REF!</definedName>
    <definedName name="_T4" hidden="1">#REF!</definedName>
    <definedName name="_t5" localSheetId="3">#REF!</definedName>
    <definedName name="_t5">#REF!</definedName>
    <definedName name="_tdl2" localSheetId="3">#REF!</definedName>
    <definedName name="_tdl2">#REF!</definedName>
    <definedName name="_teb1" localSheetId="3">#REF!</definedName>
    <definedName name="_teb1">#REF!</definedName>
    <definedName name="_teb2" localSheetId="3">#REF!</definedName>
    <definedName name="_teb2">#REF!</definedName>
    <definedName name="_teb3" localSheetId="3">#REF!</definedName>
    <definedName name="_teb3">#REF!</definedName>
    <definedName name="_Ted1" localSheetId="3">#REF!</definedName>
    <definedName name="_Ted1">#REF!</definedName>
    <definedName name="_tll2" localSheetId="3">#REF!</definedName>
    <definedName name="_tll2">#REF!</definedName>
    <definedName name="_TOT1" localSheetId="3">#REF!</definedName>
    <definedName name="_TOT1">#REF!</definedName>
    <definedName name="_TOT2" localSheetId="3">#REF!</definedName>
    <definedName name="_TOT2">#REF!</definedName>
    <definedName name="_tri11" localSheetId="3">#REF!</definedName>
    <definedName name="_tri11">#REF!</definedName>
    <definedName name="_tri12" localSheetId="3">#REF!</definedName>
    <definedName name="_tri12">#REF!</definedName>
    <definedName name="_tri13" localSheetId="3">#REF!</definedName>
    <definedName name="_tri13">#REF!</definedName>
    <definedName name="_tri14" localSheetId="3">#REF!</definedName>
    <definedName name="_tri14">#REF!</definedName>
    <definedName name="_tri15" localSheetId="3">#REF!</definedName>
    <definedName name="_tri15">#REF!</definedName>
    <definedName name="_tri22" localSheetId="3">#REF!</definedName>
    <definedName name="_tri22">#REF!</definedName>
    <definedName name="_tri23" localSheetId="3">#REF!</definedName>
    <definedName name="_tri23">#REF!</definedName>
    <definedName name="_tri24" localSheetId="3">#REF!</definedName>
    <definedName name="_tri24">#REF!</definedName>
    <definedName name="_tri25" localSheetId="3">#REF!</definedName>
    <definedName name="_tri25">#REF!</definedName>
    <definedName name="_tri32" localSheetId="3">#REF!</definedName>
    <definedName name="_tri32">#REF!</definedName>
    <definedName name="_tri33" localSheetId="3">#REF!</definedName>
    <definedName name="_tri33">#REF!</definedName>
    <definedName name="_tri34" localSheetId="3">#REF!</definedName>
    <definedName name="_tri34">#REF!</definedName>
    <definedName name="_tri35" localSheetId="3">#REF!</definedName>
    <definedName name="_tri35">#REF!</definedName>
    <definedName name="_tri42" localSheetId="3">#REF!</definedName>
    <definedName name="_tri42">#REF!</definedName>
    <definedName name="_tri43" localSheetId="3">#REF!</definedName>
    <definedName name="_tri43">#REF!</definedName>
    <definedName name="_tri44" localSheetId="3">#REF!</definedName>
    <definedName name="_tri44">#REF!</definedName>
    <definedName name="_tri45" localSheetId="3">#REF!</definedName>
    <definedName name="_tri45">#REF!</definedName>
    <definedName name="_Ts1" localSheetId="3">#REF!</definedName>
    <definedName name="_Ts1">#REF!</definedName>
    <definedName name="_tt1">"tt1"</definedName>
    <definedName name="_Ty1" localSheetId="3">#REF!</definedName>
    <definedName name="_Ty1">#REF!</definedName>
    <definedName name="_Ty2" localSheetId="3">#REF!</definedName>
    <definedName name="_Ty2">#REF!</definedName>
    <definedName name="_vhw1" localSheetId="3">#REF!</definedName>
    <definedName name="_vhw1">#REF!</definedName>
    <definedName name="_vvw1" localSheetId="3">#REF!</definedName>
    <definedName name="_vvw1">#REF!</definedName>
    <definedName name="_wcv1" localSheetId="3">#REF!</definedName>
    <definedName name="_wcv1">#REF!</definedName>
    <definedName name="_wcv2" localSheetId="3">#REF!</definedName>
    <definedName name="_wcv2">#REF!</definedName>
    <definedName name="_wcv3" localSheetId="3">#REF!</definedName>
    <definedName name="_wcv3">#REF!</definedName>
    <definedName name="_wcv4" localSheetId="3">#REF!</definedName>
    <definedName name="_wcv4">#REF!</definedName>
    <definedName name="_wcv5" localSheetId="3">#REF!</definedName>
    <definedName name="_wcv5">#REF!</definedName>
    <definedName name="_XS1" localSheetId="3">#REF!</definedName>
    <definedName name="_XS1">#REF!</definedName>
    <definedName name="_XS2" localSheetId="3">#REF!</definedName>
    <definedName name="_XS2">#REF!</definedName>
    <definedName name="_XX6" localSheetId="9">#REF!</definedName>
    <definedName name="_XX6" localSheetId="3">#REF!</definedName>
    <definedName name="_XX6">#REF!</definedName>
    <definedName name="_XX7" localSheetId="9">#REF!</definedName>
    <definedName name="_XX7" localSheetId="3">#REF!</definedName>
    <definedName name="_XX7">#REF!</definedName>
    <definedName name="_zz1" localSheetId="3">#REF!</definedName>
    <definedName name="_zz1">#REF!</definedName>
    <definedName name="_zz2" localSheetId="3">#REF!</definedName>
    <definedName name="_zz2">#REF!</definedName>
    <definedName name="_zz3" localSheetId="3">#REF!</definedName>
    <definedName name="_zz3">#REF!</definedName>
    <definedName name="_건축목공" localSheetId="3">#REF!</definedName>
    <definedName name="_건축목공">#REF!</definedName>
    <definedName name="\" localSheetId="4">[1]집계표!#REF!</definedName>
    <definedName name="\" localSheetId="3">[1]집계표!#REF!</definedName>
    <definedName name="\">[1]집계표!#REF!</definedName>
    <definedName name="\0" localSheetId="3">#REF!</definedName>
    <definedName name="\0">#REF!</definedName>
    <definedName name="\1">#N/A</definedName>
    <definedName name="\2">#N/A</definedName>
    <definedName name="\3">#N/A</definedName>
    <definedName name="\4">#N/A</definedName>
    <definedName name="\5">#N/A</definedName>
    <definedName name="\6">#N/A</definedName>
    <definedName name="\7">#N/A</definedName>
    <definedName name="\8">#N/A</definedName>
    <definedName name="\9">#N/A</definedName>
    <definedName name="\a" localSheetId="8">#REF!</definedName>
    <definedName name="\a" localSheetId="6">#REF!</definedName>
    <definedName name="\a" localSheetId="0">#REF!</definedName>
    <definedName name="\a" localSheetId="7">#REF!</definedName>
    <definedName name="\a" localSheetId="4">#REF!</definedName>
    <definedName name="\a" localSheetId="9">#REF!</definedName>
    <definedName name="\a">#N/A</definedName>
    <definedName name="\b" localSheetId="8">#REF!</definedName>
    <definedName name="\b" localSheetId="7">#REF!</definedName>
    <definedName name="\b" localSheetId="9">#REF!</definedName>
    <definedName name="\b" localSheetId="3">#REF!</definedName>
    <definedName name="\b">#REF!</definedName>
    <definedName name="\c" localSheetId="8">#REF!</definedName>
    <definedName name="\c" localSheetId="6">#REF!</definedName>
    <definedName name="\c" localSheetId="0">#REF!</definedName>
    <definedName name="\c" localSheetId="7">#REF!</definedName>
    <definedName name="\c" localSheetId="4">#REF!</definedName>
    <definedName name="\c" localSheetId="9">#REF!</definedName>
    <definedName name="\c">#N/A</definedName>
    <definedName name="\d" localSheetId="8">#REF!</definedName>
    <definedName name="\d" localSheetId="6">#REF!</definedName>
    <definedName name="\d" localSheetId="0">#REF!</definedName>
    <definedName name="\d" localSheetId="7">#REF!</definedName>
    <definedName name="\d" localSheetId="4">#REF!</definedName>
    <definedName name="\d" localSheetId="9">#REF!</definedName>
    <definedName name="\d" localSheetId="3">#REF!</definedName>
    <definedName name="\d">#REF!</definedName>
    <definedName name="\e" localSheetId="8">#REF!</definedName>
    <definedName name="\e" localSheetId="7">#REF!</definedName>
    <definedName name="\e" localSheetId="9">#REF!</definedName>
    <definedName name="\e" localSheetId="3">#REF!</definedName>
    <definedName name="\e">#REF!</definedName>
    <definedName name="\f" localSheetId="8">#REF!</definedName>
    <definedName name="\f" localSheetId="6">#REF!</definedName>
    <definedName name="\f" localSheetId="0">#REF!</definedName>
    <definedName name="\f" localSheetId="7">#REF!</definedName>
    <definedName name="\f" localSheetId="4">#REF!</definedName>
    <definedName name="\f" localSheetId="9">#REF!</definedName>
    <definedName name="\f" localSheetId="3">#REF!</definedName>
    <definedName name="\f">#REF!</definedName>
    <definedName name="\g" localSheetId="8">#REF!</definedName>
    <definedName name="\g" localSheetId="7">#REF!</definedName>
    <definedName name="\g" localSheetId="9">#REF!</definedName>
    <definedName name="\g" localSheetId="3">#REF!</definedName>
    <definedName name="\g">#REF!</definedName>
    <definedName name="\h" localSheetId="8">#REF!</definedName>
    <definedName name="\h" localSheetId="7">#REF!</definedName>
    <definedName name="\h" localSheetId="9">#REF!</definedName>
    <definedName name="\h" localSheetId="3">#REF!</definedName>
    <definedName name="\h">#REF!</definedName>
    <definedName name="\i" localSheetId="8">#REF!</definedName>
    <definedName name="\i" localSheetId="7">#REF!</definedName>
    <definedName name="\i" localSheetId="9">#REF!</definedName>
    <definedName name="\i" localSheetId="3">#REF!</definedName>
    <definedName name="\i">#REF!</definedName>
    <definedName name="\j" localSheetId="8">#REF!</definedName>
    <definedName name="\j" localSheetId="7">#REF!</definedName>
    <definedName name="\j" localSheetId="9">#REF!</definedName>
    <definedName name="\j" localSheetId="3">#REF!</definedName>
    <definedName name="\j">#REF!</definedName>
    <definedName name="\k" localSheetId="8">#REF!</definedName>
    <definedName name="\k" localSheetId="7">#REF!</definedName>
    <definedName name="\k" localSheetId="9">#REF!</definedName>
    <definedName name="\k" localSheetId="3">#REF!</definedName>
    <definedName name="\k">#REF!</definedName>
    <definedName name="\l" localSheetId="9">#REF!</definedName>
    <definedName name="\l" localSheetId="3">#REF!</definedName>
    <definedName name="\l">#REF!</definedName>
    <definedName name="\m" localSheetId="9">#REF!</definedName>
    <definedName name="\m" localSheetId="3">#REF!</definedName>
    <definedName name="\m">#REF!</definedName>
    <definedName name="\n">#N/A</definedName>
    <definedName name="\o" localSheetId="8">#N/A</definedName>
    <definedName name="\o" localSheetId="6">#N/A</definedName>
    <definedName name="\o" localSheetId="7">#N/A</definedName>
    <definedName name="\o" localSheetId="4">#N/A</definedName>
    <definedName name="\o" localSheetId="9">#REF!</definedName>
    <definedName name="\o" localSheetId="3">[1]설계!#REF!</definedName>
    <definedName name="\o">[1]설계!#REF!</definedName>
    <definedName name="\p" localSheetId="4">[8]신표지1!#REF!</definedName>
    <definedName name="\p" localSheetId="9">#REF!</definedName>
    <definedName name="\p" localSheetId="3">[8]신표지1!#REF!</definedName>
    <definedName name="\p">[8]신표지1!#REF!</definedName>
    <definedName name="\P1" localSheetId="3">#REF!</definedName>
    <definedName name="\P1">#REF!</definedName>
    <definedName name="\q" localSheetId="8">#REF!</definedName>
    <definedName name="\q" localSheetId="6">#REF!</definedName>
    <definedName name="\q" localSheetId="0">#REF!</definedName>
    <definedName name="\q" localSheetId="7">#REF!</definedName>
    <definedName name="\q" localSheetId="4">#REF!</definedName>
    <definedName name="\q" localSheetId="9">#REF!</definedName>
    <definedName name="\q">#N/A</definedName>
    <definedName name="\r" localSheetId="0">#N/A</definedName>
    <definedName name="\r">#N/A</definedName>
    <definedName name="\s" localSheetId="0">#N/A</definedName>
    <definedName name="\s">#N/A</definedName>
    <definedName name="\x" localSheetId="4">#REF!</definedName>
    <definedName name="\x" localSheetId="9">#REF!</definedName>
    <definedName name="\x" localSheetId="3">#REF!</definedName>
    <definedName name="\x">#REF!</definedName>
    <definedName name="\z" localSheetId="9">#REF!</definedName>
    <definedName name="\z" localSheetId="3">#REF!</definedName>
    <definedName name="\z">#REF!</definedName>
    <definedName name="A" localSheetId="8">#REF!</definedName>
    <definedName name="A" localSheetId="6">#REF!</definedName>
    <definedName name="A" localSheetId="0">#REF!</definedName>
    <definedName name="A" localSheetId="7">#REF!</definedName>
    <definedName name="A" localSheetId="4">#REF!</definedName>
    <definedName name="A" localSheetId="9">#REF!</definedName>
    <definedName name="A" localSheetId="3">#REF!</definedName>
    <definedName name="A">#REF!</definedName>
    <definedName name="A_1" localSheetId="3">#REF!</definedName>
    <definedName name="A_1">#REF!</definedName>
    <definedName name="a0" localSheetId="3">#REF!</definedName>
    <definedName name="a0">#REF!</definedName>
    <definedName name="A1..A2_">#N/A</definedName>
    <definedName name="A1..A200_">#N/A</definedName>
    <definedName name="A1_E" localSheetId="3">#REF!</definedName>
    <definedName name="A1_E">#REF!</definedName>
    <definedName name="A12..A13_">#N/A</definedName>
    <definedName name="aa" localSheetId="9">#REF!</definedName>
    <definedName name="aa" localSheetId="3">#REF!</definedName>
    <definedName name="aa">#REF!</definedName>
    <definedName name="aaa" localSheetId="9">#REF!</definedName>
    <definedName name="AAA" localSheetId="3">#REF!</definedName>
    <definedName name="AAA">#REF!</definedName>
    <definedName name="AAAA" localSheetId="0">[9]말뚝지지력산정!$F$116</definedName>
    <definedName name="AAAA" localSheetId="9">#REF!</definedName>
    <definedName name="AAAA" localSheetId="3">#REF!</definedName>
    <definedName name="AAAA">#REF!</definedName>
    <definedName name="aaaaa" localSheetId="3">#REF!</definedName>
    <definedName name="aaaaa">#REF!</definedName>
    <definedName name="AAAAAA" localSheetId="9">#REF!</definedName>
    <definedName name="AAAAAA" localSheetId="3">#REF!</definedName>
    <definedName name="AAAAAA">#REF!</definedName>
    <definedName name="AAAAAAAAAAAAA" localSheetId="3">#REF!</definedName>
    <definedName name="AAAAAAAAAAAAA">#REF!</definedName>
    <definedName name="AAAAAAAAAAAAAAAAAAA" localSheetId="9">#REF!</definedName>
    <definedName name="AAAAAAAAAAAAAAAAAAA" localSheetId="3">#REF!</definedName>
    <definedName name="AAAAAAAAAAAAAAAAAAA">#REF!</definedName>
    <definedName name="AAAAAAAAAAAAAAAAAAAAAAAAA" localSheetId="9">포장!AAAAAAAAAAAAAAAAAAAAAAAAA</definedName>
    <definedName name="AAAAAAAAAAAAAAAAAAAAAAAAA">#N/A</definedName>
    <definedName name="AB" localSheetId="0">BlankMacro1</definedName>
    <definedName name="AB" localSheetId="9">#REF!</definedName>
    <definedName name="AB" localSheetId="3">#REF!</definedName>
    <definedName name="AB">#REF!</definedName>
    <definedName name="AB_1" localSheetId="3">#REF!</definedName>
    <definedName name="AB_1">#REF!</definedName>
    <definedName name="abc" localSheetId="8">#REF!</definedName>
    <definedName name="abc" localSheetId="7">#REF!</definedName>
    <definedName name="abc" localSheetId="9">#REF!</definedName>
    <definedName name="abc" localSheetId="3">#REF!</definedName>
    <definedName name="abc">#REF!</definedName>
    <definedName name="ac" localSheetId="3">#REF!</definedName>
    <definedName name="ac">#REF!</definedName>
    <definedName name="acicrack" localSheetId="3">#REF!</definedName>
    <definedName name="acicrack">#REF!</definedName>
    <definedName name="acicw" localSheetId="3">#REF!</definedName>
    <definedName name="acicw">#REF!</definedName>
    <definedName name="acifs" localSheetId="3">#REF!</definedName>
    <definedName name="acifs">#REF!</definedName>
    <definedName name="acim" localSheetId="3">#REF!</definedName>
    <definedName name="acim">#REF!</definedName>
    <definedName name="acist" localSheetId="3">#REF!</definedName>
    <definedName name="acist">#REF!</definedName>
    <definedName name="acitemp" localSheetId="3">#REF!</definedName>
    <definedName name="acitemp">#REF!</definedName>
    <definedName name="aciw" localSheetId="3">#REF!</definedName>
    <definedName name="aciw">#REF!</definedName>
    <definedName name="ad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a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a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r" localSheetId="3">#REF!,#REF!</definedName>
    <definedName name="aer">#REF!,#REF!</definedName>
    <definedName name="af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 localSheetId="3">#N/A</definedName>
    <definedName name="af">포장!af</definedName>
    <definedName name="aff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L" localSheetId="4">[10]자재단가비교표!#REF!</definedName>
    <definedName name="AL" localSheetId="3">[10]자재단가비교표!#REF!</definedName>
    <definedName name="AL">[10]자재단가비교표!#REF!</definedName>
    <definedName name="all4fix" localSheetId="3">#REF!</definedName>
    <definedName name="all4fix">#REF!</definedName>
    <definedName name="an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localSheetId="3">#N/A</definedName>
    <definedName name="an">포장!an</definedName>
    <definedName name="an1_ea" localSheetId="3">#REF!</definedName>
    <definedName name="an1_ea">#REF!</definedName>
    <definedName name="an21_e" localSheetId="3">#REF!</definedName>
    <definedName name="an21_e">#REF!</definedName>
    <definedName name="an21_ea" localSheetId="3">#REF!</definedName>
    <definedName name="an21_ea">#REF!</definedName>
    <definedName name="an22_ea" localSheetId="3">#REF!</definedName>
    <definedName name="an22_ea">#REF!</definedName>
    <definedName name="ANGLE1" localSheetId="3">#REF!</definedName>
    <definedName name="ANGLE1">#REF!</definedName>
    <definedName name="ANGLE21" localSheetId="3">#REF!</definedName>
    <definedName name="ANGLE21">#REF!</definedName>
    <definedName name="ANGLE22" localSheetId="3">#REF!</definedName>
    <definedName name="ANGLE22">#REF!</definedName>
    <definedName name="ann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r" localSheetId="4">#REF!</definedName>
    <definedName name="ar" localSheetId="9">#REF!</definedName>
    <definedName name="ar" localSheetId="3">#REF!</definedName>
    <definedName name="ar">#REF!</definedName>
    <definedName name="arr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localSheetId="3">#REF!</definedName>
    <definedName name="as">#REF!</definedName>
    <definedName name="ASC" localSheetId="3">#REF!</definedName>
    <definedName name="ASC">#REF!</definedName>
    <definedName name="ASCO" localSheetId="3">#REF!</definedName>
    <definedName name="ASCO">#REF!</definedName>
    <definedName name="ASCON" localSheetId="3">#REF!</definedName>
    <definedName name="ASCON">#REF!</definedName>
    <definedName name="asdfasdf">#N/A</definedName>
    <definedName name="asfasfd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fas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P" localSheetId="3">#REF!</definedName>
    <definedName name="ASP">#REF!</definedName>
    <definedName name="ASPO" localSheetId="3">#REF!</definedName>
    <definedName name="ASPO">#REF!</definedName>
    <definedName name="asr" localSheetId="3">#REF!</definedName>
    <definedName name="asr">#REF!</definedName>
    <definedName name="ass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ss" localSheetId="3">#REF!</definedName>
    <definedName name="assss">#REF!</definedName>
    <definedName name="ASTMOUT" localSheetId="3">#REF!</definedName>
    <definedName name="ASTMOUT">#REF!</definedName>
    <definedName name="ASTMREBAR" localSheetId="3">#REF!</definedName>
    <definedName name="ASTMREBAR">#REF!</definedName>
    <definedName name="Astotal" localSheetId="3">#REF!</definedName>
    <definedName name="Astotal">#REF!</definedName>
    <definedName name="AVF" localSheetId="3">#REF!</definedName>
    <definedName name="AVF">#REF!</definedName>
    <definedName name="avvvv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삼" localSheetId="3">#REF!</definedName>
    <definedName name="A삼">#REF!</definedName>
    <definedName name="A이" localSheetId="3">#REF!</definedName>
    <definedName name="A이">#REF!</definedName>
    <definedName name="A일" localSheetId="3">#REF!</definedName>
    <definedName name="A일">#REF!</definedName>
    <definedName name="B" localSheetId="8">#REF!</definedName>
    <definedName name="B" localSheetId="6">#REF!</definedName>
    <definedName name="B" localSheetId="7">#REF!</definedName>
    <definedName name="B" localSheetId="4">#REF!</definedName>
    <definedName name="b" localSheetId="9">#REF!</definedName>
    <definedName name="b" localSheetId="3">#REF!</definedName>
    <definedName name="b">#REF!</definedName>
    <definedName name="B10A1P" localSheetId="3">#REF!</definedName>
    <definedName name="B10A1P">#REF!</definedName>
    <definedName name="b10a1t" localSheetId="3">#REF!</definedName>
    <definedName name="b10a1t">#REF!</definedName>
    <definedName name="b10a2p" localSheetId="3">#REF!</definedName>
    <definedName name="b10a2p">#REF!</definedName>
    <definedName name="b10a2t" localSheetId="3">#REF!</definedName>
    <definedName name="b10a2t">#REF!</definedName>
    <definedName name="B10㎝" localSheetId="9">#REF!</definedName>
    <definedName name="B10㎝" localSheetId="3">#REF!</definedName>
    <definedName name="B10㎝">#REF!</definedName>
    <definedName name="B11A1P" localSheetId="3">#REF!</definedName>
    <definedName name="B11A1P">#REF!</definedName>
    <definedName name="b11a1t" localSheetId="3">#REF!</definedName>
    <definedName name="b11a1t">#REF!</definedName>
    <definedName name="b11a2p" localSheetId="3">#REF!</definedName>
    <definedName name="b11a2p">#REF!</definedName>
    <definedName name="b11a2t" localSheetId="3">#REF!</definedName>
    <definedName name="b11a2t">#REF!</definedName>
    <definedName name="B12A1P" localSheetId="3">#REF!</definedName>
    <definedName name="B12A1P">#REF!</definedName>
    <definedName name="b12a1t" localSheetId="3">#REF!</definedName>
    <definedName name="b12a1t">#REF!</definedName>
    <definedName name="b12a2p" localSheetId="3">#REF!</definedName>
    <definedName name="b12a2p">#REF!</definedName>
    <definedName name="b12a2t" localSheetId="3">#REF!</definedName>
    <definedName name="b12a2t">#REF!</definedName>
    <definedName name="B12㎝" localSheetId="9">#REF!</definedName>
    <definedName name="B12㎝" localSheetId="3">#REF!</definedName>
    <definedName name="B12㎝">#REF!</definedName>
    <definedName name="B13A1P" localSheetId="3">#REF!</definedName>
    <definedName name="B13A1P">#REF!</definedName>
    <definedName name="b13a1t" localSheetId="3">#REF!</definedName>
    <definedName name="b13a1t">#REF!</definedName>
    <definedName name="b13a2p" localSheetId="3">#REF!</definedName>
    <definedName name="b13a2p">#REF!</definedName>
    <definedName name="b13a2t" localSheetId="3">#REF!</definedName>
    <definedName name="b13a2t">#REF!</definedName>
    <definedName name="B14A1P" localSheetId="3">#REF!</definedName>
    <definedName name="B14A1P">#REF!</definedName>
    <definedName name="b14a1t" localSheetId="3">#REF!</definedName>
    <definedName name="b14a1t">#REF!</definedName>
    <definedName name="b14a2p" localSheetId="3">#REF!</definedName>
    <definedName name="b14a2p">#REF!</definedName>
    <definedName name="b14a2t" localSheetId="3">#REF!</definedName>
    <definedName name="b14a2t">#REF!</definedName>
    <definedName name="B15A1P" localSheetId="3">#REF!</definedName>
    <definedName name="B15A1P">#REF!</definedName>
    <definedName name="b15a1t" localSheetId="3">#REF!</definedName>
    <definedName name="b15a1t">#REF!</definedName>
    <definedName name="b15a2p" localSheetId="3">#REF!</definedName>
    <definedName name="b15a2p">#REF!</definedName>
    <definedName name="b15a2t" localSheetId="3">#REF!</definedName>
    <definedName name="b15a2t">#REF!</definedName>
    <definedName name="B15㎝" localSheetId="9">#REF!</definedName>
    <definedName name="B15㎝" localSheetId="3">#REF!</definedName>
    <definedName name="B15㎝">#REF!</definedName>
    <definedName name="B16A1T" localSheetId="3">#REF!</definedName>
    <definedName name="B16A1T">#REF!</definedName>
    <definedName name="B16A2P" localSheetId="3">#REF!</definedName>
    <definedName name="B16A2P">#REF!</definedName>
    <definedName name="B18㎝" localSheetId="8">#REF!</definedName>
    <definedName name="B18㎝" localSheetId="9">#REF!</definedName>
    <definedName name="B18㎝" localSheetId="3">#REF!</definedName>
    <definedName name="B18㎝">#REF!</definedName>
    <definedName name="B1A" localSheetId="3">#REF!</definedName>
    <definedName name="B1A">#REF!</definedName>
    <definedName name="B1A1P" localSheetId="3">#REF!</definedName>
    <definedName name="B1A1P">#REF!</definedName>
    <definedName name="b1a1t" localSheetId="3">#REF!</definedName>
    <definedName name="b1a1t">#REF!</definedName>
    <definedName name="b1a2p" localSheetId="3">#REF!</definedName>
    <definedName name="b1a2p">#REF!</definedName>
    <definedName name="b1a2t" localSheetId="3">#REF!</definedName>
    <definedName name="b1a2t">#REF!</definedName>
    <definedName name="B1B" localSheetId="9">#REF!</definedName>
    <definedName name="B1B" localSheetId="3">#REF!</definedName>
    <definedName name="B1B">#REF!</definedName>
    <definedName name="B1C" localSheetId="3">#REF!</definedName>
    <definedName name="B1C">#REF!</definedName>
    <definedName name="B1F" localSheetId="3">#REF!</definedName>
    <definedName name="B1F">#REF!</definedName>
    <definedName name="B1WL" localSheetId="3">#REF!</definedName>
    <definedName name="B1WL">#REF!</definedName>
    <definedName name="B1WR" localSheetId="3">#REF!</definedName>
    <definedName name="B1WR">#REF!</definedName>
    <definedName name="B20㎝" localSheetId="8">#REF!</definedName>
    <definedName name="B20㎝" localSheetId="9">#REF!</definedName>
    <definedName name="B20㎝" localSheetId="3">#REF!</definedName>
    <definedName name="B20㎝">#REF!</definedName>
    <definedName name="B25㎝" localSheetId="8">#REF!</definedName>
    <definedName name="B25㎝" localSheetId="9">#REF!</definedName>
    <definedName name="B25㎝" localSheetId="3">#REF!</definedName>
    <definedName name="B25㎝">#REF!</definedName>
    <definedName name="B2A" localSheetId="3">#REF!</definedName>
    <definedName name="B2A">#REF!</definedName>
    <definedName name="B2A1P" localSheetId="3">#REF!</definedName>
    <definedName name="B2A1P">#REF!</definedName>
    <definedName name="b2a1t" localSheetId="3">#REF!</definedName>
    <definedName name="b2a1t">#REF!</definedName>
    <definedName name="b2a2p" localSheetId="3">#REF!</definedName>
    <definedName name="b2a2p">#REF!</definedName>
    <definedName name="b2a2t" localSheetId="3">#REF!</definedName>
    <definedName name="b2a2t">#REF!</definedName>
    <definedName name="B2B" localSheetId="9">#REF!</definedName>
    <definedName name="B2B" localSheetId="3">#REF!</definedName>
    <definedName name="B2B">#REF!</definedName>
    <definedName name="B2WL" localSheetId="3">#REF!</definedName>
    <definedName name="B2WL">#REF!</definedName>
    <definedName name="B2WR" localSheetId="3">#REF!</definedName>
    <definedName name="B2WR">#REF!</definedName>
    <definedName name="B30A1P" localSheetId="3">#REF!</definedName>
    <definedName name="B30A1P">#REF!</definedName>
    <definedName name="b30a1t" localSheetId="3">#REF!</definedName>
    <definedName name="b30a1t">#REF!</definedName>
    <definedName name="b30a2p" localSheetId="3">#REF!</definedName>
    <definedName name="b30a2p">#REF!</definedName>
    <definedName name="b30a2t" localSheetId="3">#REF!</definedName>
    <definedName name="b30a2t">#REF!</definedName>
    <definedName name="B30㎝" localSheetId="8">#REF!</definedName>
    <definedName name="B30㎝" localSheetId="9">#REF!</definedName>
    <definedName name="B30㎝" localSheetId="3">#REF!</definedName>
    <definedName name="B30㎝">#REF!</definedName>
    <definedName name="B3A" localSheetId="3">#REF!</definedName>
    <definedName name="B3A">#REF!</definedName>
    <definedName name="B3A1P" localSheetId="3">#REF!</definedName>
    <definedName name="B3A1P">#REF!</definedName>
    <definedName name="b3a1t" localSheetId="3">#REF!</definedName>
    <definedName name="b3a1t">#REF!</definedName>
    <definedName name="b3a2p" localSheetId="3">#REF!</definedName>
    <definedName name="b3a2p">#REF!</definedName>
    <definedName name="b3a2t" localSheetId="3">#REF!</definedName>
    <definedName name="b3a2t">#REF!</definedName>
    <definedName name="B3B" localSheetId="9">#REF!</definedName>
    <definedName name="B3B" localSheetId="3">#REF!</definedName>
    <definedName name="B3B">#REF!</definedName>
    <definedName name="b3r1h1" localSheetId="3">#REF!</definedName>
    <definedName name="b3r1h1">#REF!</definedName>
    <definedName name="b3r1h2" localSheetId="3">#REF!</definedName>
    <definedName name="b3r1h2">#REF!</definedName>
    <definedName name="B4A" localSheetId="3">#REF!</definedName>
    <definedName name="B4A">#REF!</definedName>
    <definedName name="B4A1P" localSheetId="3">#REF!</definedName>
    <definedName name="B4A1P">#REF!</definedName>
    <definedName name="b4a1t" localSheetId="3">#REF!</definedName>
    <definedName name="b4a1t">#REF!</definedName>
    <definedName name="b4a2p" localSheetId="3">#REF!</definedName>
    <definedName name="b4a2p">#REF!</definedName>
    <definedName name="b4a2t" localSheetId="3">#REF!</definedName>
    <definedName name="b4a2t">#REF!</definedName>
    <definedName name="B4B" localSheetId="9">#REF!</definedName>
    <definedName name="B4B" localSheetId="3">#REF!</definedName>
    <definedName name="B4B">#REF!</definedName>
    <definedName name="B4㎝이하" localSheetId="8">#REF!</definedName>
    <definedName name="B4㎝이하" localSheetId="9">#REF!</definedName>
    <definedName name="B4㎝이하" localSheetId="3">#REF!</definedName>
    <definedName name="B4㎝이하">#REF!</definedName>
    <definedName name="B5A" localSheetId="3">#REF!</definedName>
    <definedName name="B5A">#REF!</definedName>
    <definedName name="B5A1P" localSheetId="3">#REF!</definedName>
    <definedName name="B5A1P">#REF!</definedName>
    <definedName name="b5a1t" localSheetId="3">#REF!</definedName>
    <definedName name="b5a1t">#REF!</definedName>
    <definedName name="b5a2p" localSheetId="3">#REF!</definedName>
    <definedName name="b5a2p">#REF!</definedName>
    <definedName name="b5a2t" localSheetId="3">#REF!</definedName>
    <definedName name="b5a2t">#REF!</definedName>
    <definedName name="B5B" localSheetId="4">[11]교각1!#REF!</definedName>
    <definedName name="B5B" localSheetId="3">[11]교각1!#REF!</definedName>
    <definedName name="B5B">[11]교각1!#REF!</definedName>
    <definedName name="B5㎝" localSheetId="8">#REF!</definedName>
    <definedName name="B5㎝" localSheetId="9">#REF!</definedName>
    <definedName name="B5㎝" localSheetId="3">#REF!</definedName>
    <definedName name="B5㎝">#REF!</definedName>
    <definedName name="B6A" localSheetId="3">#REF!</definedName>
    <definedName name="B6A">#REF!</definedName>
    <definedName name="B6A1P" localSheetId="3">#REF!</definedName>
    <definedName name="B6A1P">#REF!</definedName>
    <definedName name="b6a1t" localSheetId="3">#REF!</definedName>
    <definedName name="b6a1t">#REF!</definedName>
    <definedName name="b6a2p" localSheetId="3">#REF!</definedName>
    <definedName name="b6a2p">#REF!</definedName>
    <definedName name="b6a2t" localSheetId="3">#REF!</definedName>
    <definedName name="b6a2t">#REF!</definedName>
    <definedName name="B6B" localSheetId="4">[11]교각1!#REF!</definedName>
    <definedName name="B6B" localSheetId="3">[11]교각1!#REF!</definedName>
    <definedName name="B6B">[11]교각1!#REF!</definedName>
    <definedName name="B6㎝" localSheetId="8">#REF!</definedName>
    <definedName name="B6㎝" localSheetId="9">#REF!</definedName>
    <definedName name="B6㎝" localSheetId="3">#REF!</definedName>
    <definedName name="B6㎝">#REF!</definedName>
    <definedName name="B7A" localSheetId="3">#REF!</definedName>
    <definedName name="B7A">#REF!</definedName>
    <definedName name="B7A1P" localSheetId="3">#REF!</definedName>
    <definedName name="B7A1P">#REF!</definedName>
    <definedName name="b7a1t" localSheetId="3">#REF!</definedName>
    <definedName name="b7a1t">#REF!</definedName>
    <definedName name="b7a2p" localSheetId="3">#REF!</definedName>
    <definedName name="b7a2p">#REF!</definedName>
    <definedName name="b7a2t" localSheetId="3">#REF!</definedName>
    <definedName name="b7a2t">#REF!</definedName>
    <definedName name="B7B" localSheetId="4">[11]교각1!#REF!</definedName>
    <definedName name="B7B" localSheetId="3">[11]교각1!#REF!</definedName>
    <definedName name="B7B">[11]교각1!#REF!</definedName>
    <definedName name="B7㎝" localSheetId="8">#REF!</definedName>
    <definedName name="B7㎝" localSheetId="9">#REF!</definedName>
    <definedName name="B7㎝" localSheetId="3">#REF!</definedName>
    <definedName name="B7㎝">#REF!</definedName>
    <definedName name="B8A" localSheetId="3">#REF!</definedName>
    <definedName name="B8A">#REF!</definedName>
    <definedName name="B8A1P" localSheetId="3">#REF!</definedName>
    <definedName name="B8A1P">#REF!</definedName>
    <definedName name="b8a1t" localSheetId="3">#REF!</definedName>
    <definedName name="b8a1t">#REF!</definedName>
    <definedName name="b8a2p" localSheetId="3">#REF!</definedName>
    <definedName name="b8a2p">#REF!</definedName>
    <definedName name="b8a2t" localSheetId="3">#REF!</definedName>
    <definedName name="b8a2t">#REF!</definedName>
    <definedName name="B8㎝" localSheetId="8">#REF!</definedName>
    <definedName name="B8㎝" localSheetId="9">#REF!</definedName>
    <definedName name="B8㎝" localSheetId="3">#REF!</definedName>
    <definedName name="B8㎝">#REF!</definedName>
    <definedName name="B9A1P" localSheetId="3">#REF!</definedName>
    <definedName name="B9A1P">#REF!</definedName>
    <definedName name="b9a1t" localSheetId="3">#REF!</definedName>
    <definedName name="b9a1t">#REF!</definedName>
    <definedName name="b9a2p" localSheetId="3">#REF!</definedName>
    <definedName name="b9a2p">#REF!</definedName>
    <definedName name="b9a2t" localSheetId="3">#REF!</definedName>
    <definedName name="b9a2t">#REF!</definedName>
    <definedName name="BA" localSheetId="3">#REF!</definedName>
    <definedName name="BA">#REF!</definedName>
    <definedName name="BA1P" localSheetId="3">#REF!</definedName>
    <definedName name="BA1P">#REF!</definedName>
    <definedName name="ba1t" localSheetId="3">#REF!</definedName>
    <definedName name="ba1t">#REF!</definedName>
    <definedName name="ba2p" localSheetId="3">#REF!</definedName>
    <definedName name="ba2p">#REF!</definedName>
    <definedName name="ba2t" localSheetId="3">#REF!</definedName>
    <definedName name="ba2t">#REF!</definedName>
    <definedName name="BB" localSheetId="3">#REF!</definedName>
    <definedName name="BB">#REF!</definedName>
    <definedName name="bbb" localSheetId="3">#REF!</definedName>
    <definedName name="bbb">#REF!</definedName>
    <definedName name="BBBB" localSheetId="3">#REF!</definedName>
    <definedName name="BBBB">#REF!</definedName>
    <definedName name="bbf" localSheetId="3">#REF!</definedName>
    <definedName name="bbf">#REF!</definedName>
    <definedName name="BC" localSheetId="3">#REF!</definedName>
    <definedName name="BC">#REF!</definedName>
    <definedName name="BCB" localSheetId="3">#REF!</definedName>
    <definedName name="BCB">#REF!</definedName>
    <definedName name="BCF" localSheetId="3">#REF!</definedName>
    <definedName name="BCF">#REF!</definedName>
    <definedName name="bcout" localSheetId="3">#REF!</definedName>
    <definedName name="bcout">#REF!</definedName>
    <definedName name="BCV" localSheetId="3">#REF!</definedName>
    <definedName name="BCV">#REF!</definedName>
    <definedName name="BDCODE" localSheetId="4">#REF!</definedName>
    <definedName name="BDCODE" localSheetId="9">#REF!</definedName>
    <definedName name="BDCODE" localSheetId="3">#REF!</definedName>
    <definedName name="BDCODE">#REF!</definedName>
    <definedName name="BEAB1" localSheetId="3">#REF!</definedName>
    <definedName name="BEAB1">#REF!</definedName>
    <definedName name="BEAB2" localSheetId="3">#REF!</definedName>
    <definedName name="BEAB2">#REF!</definedName>
    <definedName name="BEAB3" localSheetId="3">#REF!</definedName>
    <definedName name="BEAB3">#REF!</definedName>
    <definedName name="BEAB4" localSheetId="3">#REF!</definedName>
    <definedName name="BEAB4">#REF!</definedName>
    <definedName name="BEAB5" localSheetId="3">#REF!</definedName>
    <definedName name="BEAB5">#REF!</definedName>
    <definedName name="BEAR1" localSheetId="3">#REF!</definedName>
    <definedName name="BEAR1">#REF!</definedName>
    <definedName name="BEAR2" localSheetId="3">#REF!</definedName>
    <definedName name="BEAR2">#REF!</definedName>
    <definedName name="BEB" localSheetId="3">#REF!</definedName>
    <definedName name="BEB">#REF!</definedName>
    <definedName name="BEGIN1" localSheetId="3">#REF!</definedName>
    <definedName name="BEGIN1">#REF!</definedName>
    <definedName name="BEGIN2">#N/A</definedName>
    <definedName name="beta1" localSheetId="3">#REF!</definedName>
    <definedName name="beta1">#REF!</definedName>
    <definedName name="BF" localSheetId="3">#REF!</definedName>
    <definedName name="BF">#REF!</definedName>
    <definedName name="BFH" localSheetId="3">#REF!</definedName>
    <definedName name="BFH">#REF!</definedName>
    <definedName name="BHB" localSheetId="3">#REF!</definedName>
    <definedName name="BHB">#REF!</definedName>
    <definedName name="BHS" localSheetId="3">#REF!</definedName>
    <definedName name="BHS">#REF!</definedName>
    <definedName name="BHU" localSheetId="3">#REF!</definedName>
    <definedName name="BHU">#REF!</definedName>
    <definedName name="BLOCK" localSheetId="3">#REF!</definedName>
    <definedName name="BLOCK">#REF!</definedName>
    <definedName name="BMM" localSheetId="3">#REF!</definedName>
    <definedName name="BMM">#REF!</definedName>
    <definedName name="BMO" localSheetId="3">#REF!</definedName>
    <definedName name="BMO">#REF!</definedName>
    <definedName name="BOXXX" localSheetId="3" hidden="1">#REF!</definedName>
    <definedName name="BOXXX" hidden="1">#REF!</definedName>
    <definedName name="box수량집계" localSheetId="9">{"Book1","토공.xls"}</definedName>
    <definedName name="box수량집계">{"Book1","토공.xls"}</definedName>
    <definedName name="br_ea" localSheetId="3">#REF!</definedName>
    <definedName name="br_ea">#REF!</definedName>
    <definedName name="br4r1" localSheetId="3">#REF!</definedName>
    <definedName name="br4r1">#REF!</definedName>
    <definedName name="br4r2" localSheetId="3">#REF!</definedName>
    <definedName name="br4r2">#REF!</definedName>
    <definedName name="BRACING" localSheetId="3">#REF!</definedName>
    <definedName name="BRACING">#REF!</definedName>
    <definedName name="BSB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H" localSheetId="3">#REF!</definedName>
    <definedName name="BSH">#REF!</definedName>
    <definedName name="BSS" localSheetId="3">#REF!</definedName>
    <definedName name="BSS">#REF!</definedName>
    <definedName name="BST" localSheetId="3">#REF!</definedName>
    <definedName name="BST">#REF!</definedName>
    <definedName name="BSV" localSheetId="3">#REF!</definedName>
    <definedName name="BSV">#REF!</definedName>
    <definedName name="BTP" localSheetId="3">#REF!</definedName>
    <definedName name="BTP">#REF!</definedName>
    <definedName name="BTYPE">#N/A</definedName>
    <definedName name="BUNHO">#N/A</definedName>
    <definedName name="BV" localSheetId="4">#REF!</definedName>
    <definedName name="BV" localSheetId="9">#REF!</definedName>
    <definedName name="BV" localSheetId="3">#REF!</definedName>
    <definedName name="BV">#REF!</definedName>
    <definedName name="B이" localSheetId="3">#REF!</definedName>
    <definedName name="B이">#REF!</definedName>
    <definedName name="B일" localSheetId="3">#REF!</definedName>
    <definedName name="B일">#REF!</definedName>
    <definedName name="B제로" localSheetId="3">#REF!</definedName>
    <definedName name="B제로">#REF!</definedName>
    <definedName name="C_" localSheetId="9">#REF!</definedName>
    <definedName name="C_">#N/A</definedName>
    <definedName name="C_1" localSheetId="3">#REF!</definedName>
    <definedName name="C_1">#REF!</definedName>
    <definedName name="c_1e" localSheetId="3">#REF!</definedName>
    <definedName name="c_1e">#REF!</definedName>
    <definedName name="C_2" localSheetId="3">#REF!</definedName>
    <definedName name="C_2">#REF!</definedName>
    <definedName name="C_2E" localSheetId="3">#REF!</definedName>
    <definedName name="C_2E">#REF!</definedName>
    <definedName name="c_3" localSheetId="3">#REF!</definedName>
    <definedName name="c_3">#REF!</definedName>
    <definedName name="c_33" localSheetId="3">#REF!</definedName>
    <definedName name="c_33">#REF!</definedName>
    <definedName name="c_4" localSheetId="3">#REF!</definedName>
    <definedName name="c_4">#REF!</definedName>
    <definedName name="c1.a1p" localSheetId="3">#REF!</definedName>
    <definedName name="c1.a1p">#REF!</definedName>
    <definedName name="c1.a1t" localSheetId="3">#REF!</definedName>
    <definedName name="c1.a1t">#REF!</definedName>
    <definedName name="c1.a2p" localSheetId="3">#REF!</definedName>
    <definedName name="c1.a2p">#REF!</definedName>
    <definedName name="c1.a2t" localSheetId="3">#REF!</definedName>
    <definedName name="c1.a2t">#REF!</definedName>
    <definedName name="c2.a1p" localSheetId="3">#REF!</definedName>
    <definedName name="c2.a1p">#REF!</definedName>
    <definedName name="c2.a1t" localSheetId="3">#REF!</definedName>
    <definedName name="c2.a1t">#REF!</definedName>
    <definedName name="c2.a2p" localSheetId="3">#REF!</definedName>
    <definedName name="c2.a2p">#REF!</definedName>
    <definedName name="c2.a2t" localSheetId="3">#REF!</definedName>
    <definedName name="c2.a2t">#REF!</definedName>
    <definedName name="cable" localSheetId="3">#REF!</definedName>
    <definedName name="cable">#REF!</definedName>
    <definedName name="CALCU" localSheetId="9">포장!CALCU</definedName>
    <definedName name="CALCU" localSheetId="3">#N/A</definedName>
    <definedName name="CALCU">포장!CALCU</definedName>
    <definedName name="CALCUL" localSheetId="9">포장!CALCUL</definedName>
    <definedName name="CALCUL" localSheetId="3">#N/A</definedName>
    <definedName name="CALCUL">포장!CALCUL</definedName>
    <definedName name="CALCULA" localSheetId="9">포장!CALCULA</definedName>
    <definedName name="CALCULA" localSheetId="3">#N/A</definedName>
    <definedName name="CALCULA">포장!CALCULA</definedName>
    <definedName name="CALCULAT" localSheetId="9">포장!CALCULAT</definedName>
    <definedName name="CALCULAT" localSheetId="3">#N/A</definedName>
    <definedName name="CALCULAT">포장!CALCULAT</definedName>
    <definedName name="CALCULATI" localSheetId="9">포장!CALCULATI</definedName>
    <definedName name="CALCULATI" localSheetId="3">#N/A</definedName>
    <definedName name="CALCULATI">포장!CALCULATI</definedName>
    <definedName name="CALCULATION" localSheetId="9">포장!CALCULATION</definedName>
    <definedName name="CALCULATION" localSheetId="3">#N/A</definedName>
    <definedName name="CALCULATION">포장!CALCULATION</definedName>
    <definedName name="camberWork" localSheetId="9">포장!camberWork</definedName>
    <definedName name="camberWork" localSheetId="3">#N/A</definedName>
    <definedName name="camberWork">포장!camberWork</definedName>
    <definedName name="case1" localSheetId="3">#REF!</definedName>
    <definedName name="case1">#REF!</definedName>
    <definedName name="case2" localSheetId="3">#REF!</definedName>
    <definedName name="case2">#REF!</definedName>
    <definedName name="CC" localSheetId="9" hidden="1">{#N/A,#N/A,FALSE,"혼합골재"}</definedName>
    <definedName name="CC" localSheetId="3">#REF!</definedName>
    <definedName name="CC">#REF!</definedName>
    <definedName name="CCC" localSheetId="9">#REF!</definedName>
    <definedName name="CCC" localSheetId="3">#REF!</definedName>
    <definedName name="CCC">#REF!</definedName>
    <definedName name="CCCC" localSheetId="3">#REF!</definedName>
    <definedName name="CCCC">#REF!</definedName>
    <definedName name="cdd" localSheetId="9">BlankMacro1</definedName>
    <definedName name="cdd" localSheetId="3">BlankMacro1</definedName>
    <definedName name="cdd">BlankMacro1</definedName>
    <definedName name="CGP" localSheetId="3">#REF!</definedName>
    <definedName name="CGP">#REF!</definedName>
    <definedName name="ch_e" localSheetId="3">#REF!</definedName>
    <definedName name="ch_e">#REF!</definedName>
    <definedName name="ch_ea" localSheetId="3">#REF!</definedName>
    <definedName name="ch_ea">#REF!</definedName>
    <definedName name="CHANNEL" localSheetId="3">#REF!</definedName>
    <definedName name="CHANNEL">#REF!</definedName>
    <definedName name="CHR" localSheetId="3">#REF!</definedName>
    <definedName name="CHR">#REF!</definedName>
    <definedName name="CHS" localSheetId="3">#REF!</definedName>
    <definedName name="CHS">#REF!</definedName>
    <definedName name="CIRCUIT" localSheetId="3">#REF!</definedName>
    <definedName name="CIRCUIT">#REF!</definedName>
    <definedName name="CK" localSheetId="4">#REF!</definedName>
    <definedName name="CK" localSheetId="9">#REF!</definedName>
    <definedName name="CK" localSheetId="3">#REF!</definedName>
    <definedName name="CK">#REF!</definedName>
    <definedName name="CODE" localSheetId="3">#REF!</definedName>
    <definedName name="CODE">#REF!</definedName>
    <definedName name="COLUMN_A" localSheetId="9">#REF!</definedName>
    <definedName name="COLUMN_A" localSheetId="3">#REF!</definedName>
    <definedName name="COLUMN_A">#REF!</definedName>
    <definedName name="COMB" localSheetId="3">#REF!</definedName>
    <definedName name="COMB">#REF!</definedName>
    <definedName name="CON" localSheetId="4">#REF!</definedName>
    <definedName name="CON" localSheetId="9">#REF!</definedName>
    <definedName name="CON" localSheetId="3">#REF!</definedName>
    <definedName name="CON">#REF!</definedName>
    <definedName name="conc" localSheetId="3">#REF!</definedName>
    <definedName name="conc">#REF!</definedName>
    <definedName name="COPING_L" localSheetId="4">[12]COPING!#REF!</definedName>
    <definedName name="COPING_L" localSheetId="9">#REF!</definedName>
    <definedName name="COPING_L" localSheetId="3">[12]COPING!#REF!</definedName>
    <definedName name="COPING_L">[12]COPING!#REF!</definedName>
    <definedName name="COPING_W" localSheetId="4">'[13]SLAB"1"'!#REF!</definedName>
    <definedName name="COPING_W" localSheetId="9">#REF!</definedName>
    <definedName name="COPING_W" localSheetId="3">'[13]SLAB"1"'!#REF!</definedName>
    <definedName name="COPING_W">'[13]SLAB"1"'!#REF!</definedName>
    <definedName name="COV" localSheetId="3">#REF!</definedName>
    <definedName name="COV">#REF!</definedName>
    <definedName name="_xlnm.Criteria" localSheetId="4">#REF!</definedName>
    <definedName name="_xlnm.Criteria" localSheetId="9">#REF!</definedName>
    <definedName name="_xlnm.Criteria" localSheetId="3">#REF!</definedName>
    <definedName name="_xlnm.Criteria">#REF!</definedName>
    <definedName name="CTC" localSheetId="3">#REF!</definedName>
    <definedName name="CTC">#REF!</definedName>
    <definedName name="CY" localSheetId="4">#REF!</definedName>
    <definedName name="CY" localSheetId="9">#REF!</definedName>
    <definedName name="CY" localSheetId="3">#REF!</definedName>
    <definedName name="CY">#REF!</definedName>
    <definedName name="D" localSheetId="8">#REF!</definedName>
    <definedName name="D" localSheetId="6">#REF!</definedName>
    <definedName name="D" localSheetId="7">#REF!</definedName>
    <definedName name="D" localSheetId="4">#REF!</definedName>
    <definedName name="D" localSheetId="9">#REF!</definedName>
    <definedName name="D" localSheetId="3">#REF!</definedName>
    <definedName name="D">#REF!</definedName>
    <definedName name="D_1" localSheetId="3">#REF!</definedName>
    <definedName name="D_1">#REF!</definedName>
    <definedName name="D_2" localSheetId="3">#REF!</definedName>
    <definedName name="D_2">#REF!</definedName>
    <definedName name="D_3" localSheetId="3">#REF!</definedName>
    <definedName name="D_3">#REF!</definedName>
    <definedName name="D_4" localSheetId="3">#REF!</definedName>
    <definedName name="D_4">#REF!</definedName>
    <definedName name="d1_e" localSheetId="3">#REF!</definedName>
    <definedName name="d1_e">#REF!</definedName>
    <definedName name="d1_ea" localSheetId="3">#REF!</definedName>
    <definedName name="d1_ea">#REF!</definedName>
    <definedName name="D13." localSheetId="9">#REF!</definedName>
    <definedName name="D13." localSheetId="3">#REF!</definedName>
    <definedName name="D13.">#REF!</definedName>
    <definedName name="D2_E" localSheetId="3">#REF!</definedName>
    <definedName name="D2_E">#REF!</definedName>
    <definedName name="d3_e" localSheetId="3">#REF!</definedName>
    <definedName name="d3_e">#REF!</definedName>
    <definedName name="d3_ea" localSheetId="3">#REF!</definedName>
    <definedName name="d3_ea">#REF!</definedName>
    <definedName name="d4_e" localSheetId="3">#REF!</definedName>
    <definedName name="d4_e">#REF!</definedName>
    <definedName name="d4_ea" localSheetId="3">#REF!</definedName>
    <definedName name="d4_ea">#REF!</definedName>
    <definedName name="D400MM" localSheetId="3">#REF!</definedName>
    <definedName name="D400MM">#REF!</definedName>
    <definedName name="DADD">'[14]기둥(원형)'!$O$17</definedName>
    <definedName name="danga">[15]danga!$A$1:$M$235</definedName>
    <definedName name="DANWI">#N/A</definedName>
    <definedName name="Data_Area" localSheetId="4">#REF!</definedName>
    <definedName name="Data_Area" localSheetId="9">#REF!</definedName>
    <definedName name="Data_Area" localSheetId="3">#REF!</definedName>
    <definedName name="Data_Area">#REF!</definedName>
    <definedName name="_xlnm.Database" localSheetId="8">#REF!</definedName>
    <definedName name="_xlnm.Database" localSheetId="6">#REF!</definedName>
    <definedName name="_xlnm.Database" localSheetId="0">#REF!</definedName>
    <definedName name="_xlnm.Database" localSheetId="7">#REF!</definedName>
    <definedName name="_xlnm.Database" localSheetId="4">#REF!</definedName>
    <definedName name="_xlnm.Database" localSheetId="9">#REF!</definedName>
    <definedName name="_xlnm.Database" localSheetId="3">#REF!</definedName>
    <definedName name="_xlnm.Database">#REF!</definedName>
    <definedName name="database2" localSheetId="9">#REF!</definedName>
    <definedName name="database2" localSheetId="3">#REF!</definedName>
    <definedName name="database2">#REF!</definedName>
    <definedName name="db" localSheetId="3">#REF!</definedName>
    <definedName name="db">#REF!</definedName>
    <definedName name="DC" localSheetId="3">#REF!</definedName>
    <definedName name="DC">#REF!</definedName>
    <definedName name="DD" localSheetId="9" hidden="1">{#N/A,#N/A,FALSE,"2~8번"}</definedName>
    <definedName name="DD" localSheetId="3">#REF!</definedName>
    <definedName name="DD">#REF!</definedName>
    <definedName name="ddd" localSheetId="9">#REF!</definedName>
    <definedName name="ddd" localSheetId="3">#REF!</definedName>
    <definedName name="ddd">#REF!</definedName>
    <definedName name="dddd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localSheetId="3">#N/A</definedName>
    <definedName name="dddd">포장!dddd</definedName>
    <definedName name="ddddd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DDDDDDDDD" localSheetId="9">포장!DDDDDDDDDDDDDDDD</definedName>
    <definedName name="DDDDDDDDDDDDDDDD">#N/A</definedName>
    <definedName name="DDF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e" localSheetId="9">BlankMacro1</definedName>
    <definedName name="de" localSheetId="3">BlankMacro1</definedName>
    <definedName name="de">BlankMacro1</definedName>
    <definedName name="deck" localSheetId="3">#REF!</definedName>
    <definedName name="deck">#REF!</definedName>
    <definedName name="deck_ea" localSheetId="3">#REF!</definedName>
    <definedName name="deck_ea">#REF!</definedName>
    <definedName name="design" localSheetId="3">#REF!</definedName>
    <definedName name="design">#REF!</definedName>
    <definedName name="designout" localSheetId="3">#REF!</definedName>
    <definedName name="designout">#REF!</definedName>
    <definedName name="designTemp" localSheetId="3">#REF!</definedName>
    <definedName name="designTemp">#REF!</definedName>
    <definedName name="DF" localSheetId="3">#REF!</definedName>
    <definedName name="DF">#REF!</definedName>
    <definedName name="DFASD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AS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dfdf" localSheetId="3">#REF!</definedName>
    <definedName name="dfdfdfdf">#REF!</definedName>
    <definedName name="dfdsaf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sa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DGD" localSheetId="3">#REF!</definedName>
    <definedName name="DFGDGD">#REF!</definedName>
    <definedName name="dfggh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rxg" localSheetId="3">#REF!</definedName>
    <definedName name="dfrxg">#REF!</definedName>
    <definedName name="dfsdf" localSheetId="9">BlankMacro1</definedName>
    <definedName name="dfsdf" localSheetId="3">BlankMacro1</definedName>
    <definedName name="dfsdf">BlankMacro1</definedName>
    <definedName name="DFSFSFSD" localSheetId="3">#REF!</definedName>
    <definedName name="DFSFSFSD">#REF!</definedName>
    <definedName name="DG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IA" localSheetId="9">#REF!</definedName>
    <definedName name="DIA" localSheetId="3">#REF!</definedName>
    <definedName name="DIA">#REF!</definedName>
    <definedName name="dia_mm">[9]말뚝지지력산정!$J$19</definedName>
    <definedName name="DIAA">'[14]기둥(원형)'!$S$5</definedName>
    <definedName name="direction" localSheetId="3">#REF!</definedName>
    <definedName name="direction">#REF!</definedName>
    <definedName name="dirout" localSheetId="3">#REF!</definedName>
    <definedName name="dirout">#REF!</definedName>
    <definedName name="dj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JFL" localSheetId="1">BlankMacro1</definedName>
    <definedName name="DKJFL" localSheetId="0">BlankMacro1</definedName>
    <definedName name="DKJFL" localSheetId="2">BlankMacro1</definedName>
    <definedName name="DKJFL" localSheetId="4">BlankMacro1</definedName>
    <definedName name="DKJFL" localSheetId="9">BlankMacro1</definedName>
    <definedName name="DKJFL" localSheetId="3">BlankMacro1</definedName>
    <definedName name="DKJFL">BlankMacro1</definedName>
    <definedName name="DLAWHDDLF" localSheetId="3">#REF!</definedName>
    <definedName name="DLAWHDDLF">#REF!</definedName>
    <definedName name="Document_array" localSheetId="9">{"Book1","부대-(표지판,데리,가드).xls","부대-(낙,차,중분대).xls"}</definedName>
    <definedName name="Document_array">{"Book1","부대-(표지판,데리,가드).xls","부대-(낙,차,중분대).xls"}</definedName>
    <definedName name="DONG1" localSheetId="3">#REF!</definedName>
    <definedName name="DONG1">#REF!</definedName>
    <definedName name="DONG2" localSheetId="3">#REF!</definedName>
    <definedName name="DONG2">#REF!</definedName>
    <definedName name="dp" localSheetId="3">#REF!</definedName>
    <definedName name="dp">#REF!</definedName>
    <definedName name="DPI" localSheetId="3">#REF!</definedName>
    <definedName name="DPI">#REF!</definedName>
    <definedName name="DRDEWF" localSheetId="3">#REF!</definedName>
    <definedName name="DRDEWF">#REF!</definedName>
    <definedName name="DRDS" localSheetId="3">#REF!</definedName>
    <definedName name="DRDS">#REF!</definedName>
    <definedName name="drefdfd" localSheetId="3">#REF!</definedName>
    <definedName name="drefdfd">#REF!</definedName>
    <definedName name="DRXSZH" localSheetId="3">#REF!</definedName>
    <definedName name="DRXSZH">#REF!</definedName>
    <definedName name="Ds" localSheetId="3">#REF!</definedName>
    <definedName name="Ds">#REF!</definedName>
    <definedName name="Ds_h" localSheetId="3">#REF!</definedName>
    <definedName name="Ds_h">#REF!</definedName>
    <definedName name="DsA" localSheetId="3">#REF!</definedName>
    <definedName name="DsA">#REF!</definedName>
    <definedName name="DSAFASF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SAFAS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SFDS" localSheetId="9">포장!DSFDS</definedName>
    <definedName name="DSFDS">#N/A</definedName>
    <definedName name="dsfdsa" localSheetId="9">포장!dsfdsa</definedName>
    <definedName name="dsfdsa">#N/A</definedName>
    <definedName name="dsh" localSheetId="3">#REF!</definedName>
    <definedName name="dsh">#REF!</definedName>
    <definedName name="dshn" localSheetId="3">#REF!</definedName>
    <definedName name="dshn">#REF!</definedName>
    <definedName name="dss" localSheetId="9">포장!dss</definedName>
    <definedName name="dss">#N/A</definedName>
    <definedName name="dsv" localSheetId="3">#REF!</definedName>
    <definedName name="dsv">#REF!</definedName>
    <definedName name="dsvn" localSheetId="3">#REF!</definedName>
    <definedName name="dsvn">#REF!</definedName>
    <definedName name="DWD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SW" localSheetId="3">#REF!</definedName>
    <definedName name="DWSW">#REF!</definedName>
    <definedName name="e" localSheetId="8">[16]일위대가!#REF!</definedName>
    <definedName name="e" localSheetId="6">[16]일위대가!#REF!</definedName>
    <definedName name="e" localSheetId="7">[16]일위대가!#REF!</definedName>
    <definedName name="e" localSheetId="4">[16]일위대가!#REF!</definedName>
    <definedName name="E" localSheetId="3">[10]자재단가비교표!#REF!</definedName>
    <definedName name="E">[10]자재단가비교표!#REF!</definedName>
    <definedName name="E_1" localSheetId="3">#REF!</definedName>
    <definedName name="E_1">#REF!</definedName>
    <definedName name="e_2" localSheetId="3">#REF!</definedName>
    <definedName name="e_2">#REF!</definedName>
    <definedName name="e1_e" localSheetId="3">#REF!</definedName>
    <definedName name="e1_e">#REF!</definedName>
    <definedName name="e1_ea" localSheetId="3">#REF!</definedName>
    <definedName name="e1_ea">#REF!</definedName>
    <definedName name="E10M" localSheetId="3">#REF!</definedName>
    <definedName name="E10M">#REF!</definedName>
    <definedName name="E10P" localSheetId="3">#REF!</definedName>
    <definedName name="E10P">#REF!</definedName>
    <definedName name="E11M" localSheetId="3">#REF!</definedName>
    <definedName name="E11M">#REF!</definedName>
    <definedName name="E11P" localSheetId="3">#REF!</definedName>
    <definedName name="E11P">#REF!</definedName>
    <definedName name="E12M" localSheetId="3">#REF!</definedName>
    <definedName name="E12M">#REF!</definedName>
    <definedName name="E12P" localSheetId="3">#REF!</definedName>
    <definedName name="E12P">#REF!</definedName>
    <definedName name="E13M" localSheetId="3">#REF!</definedName>
    <definedName name="E13M">#REF!</definedName>
    <definedName name="E13P" localSheetId="3">#REF!</definedName>
    <definedName name="E13P">#REF!</definedName>
    <definedName name="E14M" localSheetId="3">#REF!</definedName>
    <definedName name="E14M">#REF!</definedName>
    <definedName name="E14P" localSheetId="3">#REF!</definedName>
    <definedName name="E14P">#REF!</definedName>
    <definedName name="E15M" localSheetId="3">#REF!</definedName>
    <definedName name="E15M">#REF!</definedName>
    <definedName name="E15P" localSheetId="3">#REF!</definedName>
    <definedName name="E15P">#REF!</definedName>
    <definedName name="E16M" localSheetId="3">#REF!</definedName>
    <definedName name="E16M">#REF!</definedName>
    <definedName name="E16P" localSheetId="3">#REF!</definedName>
    <definedName name="E16P">#REF!</definedName>
    <definedName name="E17M" localSheetId="3">#REF!</definedName>
    <definedName name="E17M">#REF!</definedName>
    <definedName name="E17P" localSheetId="3">#REF!</definedName>
    <definedName name="E17P">#REF!</definedName>
    <definedName name="E18M" localSheetId="3">#REF!</definedName>
    <definedName name="E18M">#REF!</definedName>
    <definedName name="E18P" localSheetId="3">#REF!</definedName>
    <definedName name="E18P">#REF!</definedName>
    <definedName name="E19M" localSheetId="3">#REF!</definedName>
    <definedName name="E19M">#REF!</definedName>
    <definedName name="E19P" localSheetId="3">#REF!</definedName>
    <definedName name="E19P">#REF!</definedName>
    <definedName name="E1E" localSheetId="3">#REF!</definedName>
    <definedName name="E1E">#REF!</definedName>
    <definedName name="E1M" localSheetId="3">#REF!</definedName>
    <definedName name="E1M">#REF!</definedName>
    <definedName name="E1P" localSheetId="3">#REF!</definedName>
    <definedName name="E1P">#REF!</definedName>
    <definedName name="e2_e" localSheetId="3">#REF!</definedName>
    <definedName name="e2_e">#REF!</definedName>
    <definedName name="e2_ea" localSheetId="3">#REF!</definedName>
    <definedName name="e2_ea">#REF!</definedName>
    <definedName name="E20M" localSheetId="3">#REF!</definedName>
    <definedName name="E20M">#REF!</definedName>
    <definedName name="E20P" localSheetId="3">#REF!</definedName>
    <definedName name="E20P">#REF!</definedName>
    <definedName name="E21M" localSheetId="3">#REF!</definedName>
    <definedName name="E21M">#REF!</definedName>
    <definedName name="E21P" localSheetId="3">#REF!</definedName>
    <definedName name="E21P">#REF!</definedName>
    <definedName name="E22M" localSheetId="3">#REF!</definedName>
    <definedName name="E22M">#REF!</definedName>
    <definedName name="E22P" localSheetId="3">#REF!</definedName>
    <definedName name="E22P">#REF!</definedName>
    <definedName name="E23M" localSheetId="3">#REF!</definedName>
    <definedName name="E23M">#REF!</definedName>
    <definedName name="E23P" localSheetId="3">#REF!</definedName>
    <definedName name="E23P">#REF!</definedName>
    <definedName name="E24M" localSheetId="3">#REF!</definedName>
    <definedName name="E24M">#REF!</definedName>
    <definedName name="E24P" localSheetId="3">#REF!</definedName>
    <definedName name="E24P">#REF!</definedName>
    <definedName name="E25M" localSheetId="3">#REF!</definedName>
    <definedName name="E25M">#REF!</definedName>
    <definedName name="E25P" localSheetId="3">#REF!</definedName>
    <definedName name="E25P">#REF!</definedName>
    <definedName name="E26E" localSheetId="3">#REF!</definedName>
    <definedName name="E26E">#REF!</definedName>
    <definedName name="E26M" localSheetId="3">#REF!</definedName>
    <definedName name="E26M">#REF!</definedName>
    <definedName name="E26P" localSheetId="3">#REF!</definedName>
    <definedName name="E26P">#REF!</definedName>
    <definedName name="E27E" localSheetId="3">#REF!</definedName>
    <definedName name="E27E">#REF!</definedName>
    <definedName name="E27M" localSheetId="3">#REF!</definedName>
    <definedName name="E27M">#REF!</definedName>
    <definedName name="E27P" localSheetId="3">#REF!</definedName>
    <definedName name="E27P">#REF!</definedName>
    <definedName name="E28E" localSheetId="3">#REF!</definedName>
    <definedName name="E28E">#REF!</definedName>
    <definedName name="E28M" localSheetId="3">#REF!</definedName>
    <definedName name="E28M">#REF!</definedName>
    <definedName name="E28P" localSheetId="3">#REF!</definedName>
    <definedName name="E28P">#REF!</definedName>
    <definedName name="E29M" localSheetId="3">#REF!</definedName>
    <definedName name="E29M">#REF!</definedName>
    <definedName name="E29P" localSheetId="3">#REF!</definedName>
    <definedName name="E29P">#REF!</definedName>
    <definedName name="E2E" localSheetId="3">#REF!</definedName>
    <definedName name="E2E">#REF!</definedName>
    <definedName name="E2M" localSheetId="3">#REF!</definedName>
    <definedName name="E2M">#REF!</definedName>
    <definedName name="E2P" localSheetId="3">#REF!</definedName>
    <definedName name="E2P">#REF!</definedName>
    <definedName name="E30M" localSheetId="3">#REF!</definedName>
    <definedName name="E30M">#REF!</definedName>
    <definedName name="E30P" localSheetId="3">#REF!</definedName>
    <definedName name="E30P">#REF!</definedName>
    <definedName name="E31E" localSheetId="3">#REF!</definedName>
    <definedName name="E31E">#REF!</definedName>
    <definedName name="E31M" localSheetId="3">#REF!</definedName>
    <definedName name="E31M">#REF!</definedName>
    <definedName name="E31P" localSheetId="3">#REF!</definedName>
    <definedName name="E31P">#REF!</definedName>
    <definedName name="E32E" localSheetId="3">#REF!</definedName>
    <definedName name="E32E">#REF!</definedName>
    <definedName name="E32M" localSheetId="3">#REF!</definedName>
    <definedName name="E32M">#REF!</definedName>
    <definedName name="E32P" localSheetId="3">#REF!</definedName>
    <definedName name="E32P">#REF!</definedName>
    <definedName name="E33E" localSheetId="3">#REF!</definedName>
    <definedName name="E33E">#REF!</definedName>
    <definedName name="E33M" localSheetId="3">#REF!</definedName>
    <definedName name="E33M">#REF!</definedName>
    <definedName name="E33P" localSheetId="3">#REF!</definedName>
    <definedName name="E33P">#REF!</definedName>
    <definedName name="E34E" localSheetId="3">#REF!</definedName>
    <definedName name="E34E">#REF!</definedName>
    <definedName name="E34M" localSheetId="3">#REF!</definedName>
    <definedName name="E34M">#REF!</definedName>
    <definedName name="E34P" localSheetId="3">#REF!</definedName>
    <definedName name="E34P">#REF!</definedName>
    <definedName name="E35M" localSheetId="3">#REF!</definedName>
    <definedName name="E35M">#REF!</definedName>
    <definedName name="E35P" localSheetId="3">#REF!</definedName>
    <definedName name="E35P">#REF!</definedName>
    <definedName name="E36M" localSheetId="3">#REF!</definedName>
    <definedName name="E36M">#REF!</definedName>
    <definedName name="E36P" localSheetId="3">#REF!</definedName>
    <definedName name="E36P">#REF!</definedName>
    <definedName name="E37M" localSheetId="3">#REF!</definedName>
    <definedName name="E37M">#REF!</definedName>
    <definedName name="E37P" localSheetId="3">#REF!</definedName>
    <definedName name="E37P">#REF!</definedName>
    <definedName name="E38M" localSheetId="3">#REF!</definedName>
    <definedName name="E38M">#REF!</definedName>
    <definedName name="E38P" localSheetId="3">#REF!</definedName>
    <definedName name="E38P">#REF!</definedName>
    <definedName name="E39M" localSheetId="3">#REF!</definedName>
    <definedName name="E39M">#REF!</definedName>
    <definedName name="E39P" localSheetId="3">#REF!</definedName>
    <definedName name="E39P">#REF!</definedName>
    <definedName name="E3P" localSheetId="3">#REF!</definedName>
    <definedName name="E3P">#REF!</definedName>
    <definedName name="E40M" localSheetId="3">#REF!</definedName>
    <definedName name="E40M">#REF!</definedName>
    <definedName name="E40P" localSheetId="3">#REF!</definedName>
    <definedName name="E40P">#REF!</definedName>
    <definedName name="E41M" localSheetId="3">#REF!</definedName>
    <definedName name="E41M">#REF!</definedName>
    <definedName name="E41P" localSheetId="3">#REF!</definedName>
    <definedName name="E41P">#REF!</definedName>
    <definedName name="E42M" localSheetId="3">#REF!</definedName>
    <definedName name="E42M">#REF!</definedName>
    <definedName name="E42P" localSheetId="3">#REF!</definedName>
    <definedName name="E42P">#REF!</definedName>
    <definedName name="E43M" localSheetId="3">#REF!</definedName>
    <definedName name="E43M">#REF!</definedName>
    <definedName name="E43P" localSheetId="3">#REF!</definedName>
    <definedName name="E43P">#REF!</definedName>
    <definedName name="E44M" localSheetId="3">#REF!</definedName>
    <definedName name="E44M">#REF!</definedName>
    <definedName name="E44P" localSheetId="3">#REF!</definedName>
    <definedName name="E44P">#REF!</definedName>
    <definedName name="E45M" localSheetId="3">#REF!</definedName>
    <definedName name="E45M">#REF!</definedName>
    <definedName name="E45P" localSheetId="3">#REF!</definedName>
    <definedName name="E45P">#REF!</definedName>
    <definedName name="E46M" localSheetId="3">#REF!</definedName>
    <definedName name="E46M">#REF!</definedName>
    <definedName name="E46P" localSheetId="3">#REF!</definedName>
    <definedName name="E46P">#REF!</definedName>
    <definedName name="E47M" localSheetId="3">#REF!</definedName>
    <definedName name="E47M">#REF!</definedName>
    <definedName name="E47P" localSheetId="3">#REF!</definedName>
    <definedName name="E47P">#REF!</definedName>
    <definedName name="E48M" localSheetId="3">#REF!</definedName>
    <definedName name="E48M">#REF!</definedName>
    <definedName name="E48P" localSheetId="3">#REF!</definedName>
    <definedName name="E48P">#REF!</definedName>
    <definedName name="E49M" localSheetId="3">#REF!</definedName>
    <definedName name="E49M">#REF!</definedName>
    <definedName name="E49P" localSheetId="3">#REF!</definedName>
    <definedName name="E49P">#REF!</definedName>
    <definedName name="E4M" localSheetId="3">#REF!</definedName>
    <definedName name="E4M">#REF!</definedName>
    <definedName name="E4P" localSheetId="3">#REF!</definedName>
    <definedName name="E4P">#REF!</definedName>
    <definedName name="E50M" localSheetId="3">#REF!</definedName>
    <definedName name="E50M">#REF!</definedName>
    <definedName name="E50P" localSheetId="3">#REF!</definedName>
    <definedName name="E50P">#REF!</definedName>
    <definedName name="E51E" localSheetId="3">#REF!</definedName>
    <definedName name="E51E">#REF!</definedName>
    <definedName name="E52M" localSheetId="3">#REF!</definedName>
    <definedName name="E52M">#REF!</definedName>
    <definedName name="E52P" localSheetId="3">#REF!</definedName>
    <definedName name="E52P">#REF!</definedName>
    <definedName name="E53M" localSheetId="3">#REF!</definedName>
    <definedName name="E53M">#REF!</definedName>
    <definedName name="E53P" localSheetId="3">#REF!</definedName>
    <definedName name="E53P">#REF!</definedName>
    <definedName name="E54M" localSheetId="3">#REF!</definedName>
    <definedName name="E54M">#REF!</definedName>
    <definedName name="E54P" localSheetId="3">#REF!</definedName>
    <definedName name="E54P">#REF!</definedName>
    <definedName name="E55M" localSheetId="3">#REF!</definedName>
    <definedName name="E55M">#REF!</definedName>
    <definedName name="E55P" localSheetId="3">#REF!</definedName>
    <definedName name="E55P">#REF!</definedName>
    <definedName name="E56M" localSheetId="3">#REF!</definedName>
    <definedName name="E56M">#REF!</definedName>
    <definedName name="E56P" localSheetId="3">#REF!</definedName>
    <definedName name="E56P">#REF!</definedName>
    <definedName name="E57M" localSheetId="3">#REF!</definedName>
    <definedName name="E57M">#REF!</definedName>
    <definedName name="E57P" localSheetId="3">#REF!</definedName>
    <definedName name="E57P">#REF!</definedName>
    <definedName name="E58M" localSheetId="3">#REF!</definedName>
    <definedName name="E58M">#REF!</definedName>
    <definedName name="E58P" localSheetId="3">#REF!</definedName>
    <definedName name="E58P">#REF!</definedName>
    <definedName name="E59M" localSheetId="3">#REF!</definedName>
    <definedName name="E59M">#REF!</definedName>
    <definedName name="E59P" localSheetId="3">#REF!</definedName>
    <definedName name="E59P">#REF!</definedName>
    <definedName name="E5M" localSheetId="3">#REF!</definedName>
    <definedName name="E5M">#REF!</definedName>
    <definedName name="E5P" localSheetId="3">#REF!</definedName>
    <definedName name="E5P">#REF!</definedName>
    <definedName name="E60M" localSheetId="3">#REF!</definedName>
    <definedName name="E60M">#REF!</definedName>
    <definedName name="E60P" localSheetId="3">#REF!</definedName>
    <definedName name="E60P">#REF!</definedName>
    <definedName name="E61M" localSheetId="3">#REF!</definedName>
    <definedName name="E61M">#REF!</definedName>
    <definedName name="E61P" localSheetId="3">#REF!</definedName>
    <definedName name="E61P">#REF!</definedName>
    <definedName name="E62M" localSheetId="3">#REF!</definedName>
    <definedName name="E62M">#REF!</definedName>
    <definedName name="E62P" localSheetId="3">#REF!</definedName>
    <definedName name="E62P">#REF!</definedName>
    <definedName name="E63M" localSheetId="3">#REF!</definedName>
    <definedName name="E63M">#REF!</definedName>
    <definedName name="E63P" localSheetId="3">#REF!</definedName>
    <definedName name="E63P">#REF!</definedName>
    <definedName name="E64M" localSheetId="3">#REF!</definedName>
    <definedName name="E64M">#REF!</definedName>
    <definedName name="E64P" localSheetId="3">#REF!</definedName>
    <definedName name="E64P">#REF!</definedName>
    <definedName name="E65M" localSheetId="3">#REF!</definedName>
    <definedName name="E65M">#REF!</definedName>
    <definedName name="E65P" localSheetId="3">#REF!</definedName>
    <definedName name="E65P">#REF!</definedName>
    <definedName name="E66M" localSheetId="3">#REF!</definedName>
    <definedName name="E66M">#REF!</definedName>
    <definedName name="E66P" localSheetId="3">#REF!</definedName>
    <definedName name="E66P">#REF!</definedName>
    <definedName name="E67M" localSheetId="3">#REF!</definedName>
    <definedName name="E67M">#REF!</definedName>
    <definedName name="E67P" localSheetId="3">#REF!</definedName>
    <definedName name="E67P">#REF!</definedName>
    <definedName name="E68M" localSheetId="3">#REF!</definedName>
    <definedName name="E68M">#REF!</definedName>
    <definedName name="E6M" localSheetId="3">#REF!</definedName>
    <definedName name="E6M">#REF!</definedName>
    <definedName name="E6P" localSheetId="3">#REF!</definedName>
    <definedName name="E6P">#REF!</definedName>
    <definedName name="E7M" localSheetId="3">#REF!</definedName>
    <definedName name="E7M">#REF!</definedName>
    <definedName name="E7P" localSheetId="3">#REF!</definedName>
    <definedName name="E7P">#REF!</definedName>
    <definedName name="E8M" localSheetId="3">#REF!</definedName>
    <definedName name="E8M">#REF!</definedName>
    <definedName name="E8P" localSheetId="3">#REF!</definedName>
    <definedName name="E8P">#REF!</definedName>
    <definedName name="E9M" localSheetId="3">#REF!</definedName>
    <definedName name="E9M">#REF!</definedName>
    <definedName name="E9P" localSheetId="3">#REF!</definedName>
    <definedName name="E9P">#REF!</definedName>
    <definedName name="EA" localSheetId="3">#REF!</definedName>
    <definedName name="EA">#REF!</definedName>
    <definedName name="EARTH" localSheetId="9">포장!EARTH</definedName>
    <definedName name="EARTH">#N/A</definedName>
    <definedName name="EARTHSAPDATA.StartProgram" localSheetId="9">포장!EARTHSAPDATA.StartProgram</definedName>
    <definedName name="EARTHSAPDATA.StartProgram">#N/A</definedName>
    <definedName name="EARTHSAPDATA.StartProgram1" localSheetId="9">포장!EARTHSAPDATA.StartProgram1</definedName>
    <definedName name="EARTHSAPDATA.StartProgram1">#N/A</definedName>
    <definedName name="EARTHSAPDATA.StartProgram2" localSheetId="9">포장!EARTHSAPDATA.StartProgram2</definedName>
    <definedName name="EARTHSAPDATA.StartProgram2">#N/A</definedName>
    <definedName name="EC" localSheetId="9">#REF!</definedName>
    <definedName name="Ec" localSheetId="3">#REF!</definedName>
    <definedName name="Ec">#REF!</definedName>
    <definedName name="Ec3Span" localSheetId="9">#REF!</definedName>
    <definedName name="Ec3Span" localSheetId="3">#REF!</definedName>
    <definedName name="Ec3Span">#REF!</definedName>
    <definedName name="edit__home__R_int__end__100_.5__100" localSheetId="9">#REF!</definedName>
    <definedName name="edit__home__R_int__end__100_.5__100" localSheetId="3">#REF!</definedName>
    <definedName name="edit__home__R_int__end__100_.5__100">#REF!</definedName>
    <definedName name="ee" localSheetId="4">[17]일위대가!#REF!</definedName>
    <definedName name="ee" localSheetId="3">[17]일위대가!#REF!</definedName>
    <definedName name="ee">[17]일위대가!#REF!</definedName>
    <definedName name="eee" localSheetId="9">포장!eee</definedName>
    <definedName name="eee">#N/A</definedName>
    <definedName name="EEEE" localSheetId="3">#REF!</definedName>
    <definedName name="EEEE">#REF!</definedName>
    <definedName name="eeeeee" localSheetId="9">포장!eeeeee</definedName>
    <definedName name="eeeeee">#N/A</definedName>
    <definedName name="EEEEEEEE" localSheetId="9">BlankMacro1</definedName>
    <definedName name="EEEEEEEE" localSheetId="3">BlankMacro1</definedName>
    <definedName name="EEEEEEEE">BlankMacro1</definedName>
    <definedName name="EEEEEEEEEEEE" localSheetId="9">BlankMacro1</definedName>
    <definedName name="EEEEEEEEEEEE" localSheetId="3">BlankMacro1</definedName>
    <definedName name="EEEEEEEEEEEE">BlankMacro1</definedName>
    <definedName name="EEEEEEEEEEEEE" localSheetId="9">BlankMacro1</definedName>
    <definedName name="EEEEEEEEEEEEE" localSheetId="3">BlankMacro1</definedName>
    <definedName name="EEEEEEEEEEEEE">BlankMacro1</definedName>
    <definedName name="EEEEEEEEEEEEEE" localSheetId="9">BlankMacro1</definedName>
    <definedName name="EEEEEEEEEEEEEE" localSheetId="3">BlankMacro1</definedName>
    <definedName name="EEEEEEEEEEEEEE">BlankMacro1</definedName>
    <definedName name="EEEEEEEEEEEEEEEE" localSheetId="9">BlankMacro1</definedName>
    <definedName name="EEEEEEEEEEEEEEEE" localSheetId="3">BlankMacro1</definedName>
    <definedName name="EEEEEEEEEEEEEEEE">BlankMacro1</definedName>
    <definedName name="EEEEEEEEEEEEEEEEE" localSheetId="9">BlankMacro1</definedName>
    <definedName name="EEEEEEEEEEEEEEEEE" localSheetId="3">BlankMacro1</definedName>
    <definedName name="EEEEEEEEEEEEEEEEE">BlankMacro1</definedName>
    <definedName name="EEEEEEEEEEEEEEEEEEE" localSheetId="9">BlankMacro1</definedName>
    <definedName name="EEEEEEEEEEEEEEEEEEE" localSheetId="3">BlankMacro1</definedName>
    <definedName name="EEEEEEEEEEEEEEEEEEE">BlankMacro1</definedName>
    <definedName name="EEEEEEEEEEEEEEEEEEEE" localSheetId="9">BlankMacro1</definedName>
    <definedName name="EEEEEEEEEEEEEEEEEEEE" localSheetId="3">BlankMacro1</definedName>
    <definedName name="EEEEEEEEEEEEEEEEEEEE">BlankMacro1</definedName>
    <definedName name="eer" localSheetId="3">#REF!</definedName>
    <definedName name="eer">#REF!</definedName>
    <definedName name="efdd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L" localSheetId="3">#REF!</definedName>
    <definedName name="EL">#REF!</definedName>
    <definedName name="EL1A1P" localSheetId="3">#REF!</definedName>
    <definedName name="EL1A1P">#REF!</definedName>
    <definedName name="el1a1t" localSheetId="3">#REF!</definedName>
    <definedName name="el1a1t">#REF!</definedName>
    <definedName name="el1a2p" localSheetId="3">#REF!</definedName>
    <definedName name="el1a2p">#REF!</definedName>
    <definedName name="el1a2t" localSheetId="3">#REF!</definedName>
    <definedName name="el1a2t">#REF!</definedName>
    <definedName name="EL2A1P" localSheetId="3">#REF!</definedName>
    <definedName name="EL2A1P">#REF!</definedName>
    <definedName name="el2a1t" localSheetId="3">#REF!</definedName>
    <definedName name="el2a1t">#REF!</definedName>
    <definedName name="el2a2p" localSheetId="3">#REF!</definedName>
    <definedName name="el2a2p">#REF!</definedName>
    <definedName name="el2a2t" localSheetId="3">#REF!</definedName>
    <definedName name="el2a2t">#REF!</definedName>
    <definedName name="EL3A1P" localSheetId="3">#REF!</definedName>
    <definedName name="EL3A1P">#REF!</definedName>
    <definedName name="el3a1t" localSheetId="3">#REF!</definedName>
    <definedName name="el3a1t">#REF!</definedName>
    <definedName name="el3a2p" localSheetId="3">#REF!</definedName>
    <definedName name="el3a2p">#REF!</definedName>
    <definedName name="el3a2t" localSheetId="3">#REF!</definedName>
    <definedName name="el3a2t">#REF!</definedName>
    <definedName name="ELC" localSheetId="3">#REF!</definedName>
    <definedName name="ELC">#REF!</definedName>
    <definedName name="ELI" localSheetId="3">#REF!</definedName>
    <definedName name="ELI">#REF!</definedName>
    <definedName name="ELP" localSheetId="3">#REF!</definedName>
    <definedName name="ELP">#REF!</definedName>
    <definedName name="EO" localSheetId="4">#REF!</definedName>
    <definedName name="EO" localSheetId="9">#REF!</definedName>
    <definedName name="EO" localSheetId="3">#REF!</definedName>
    <definedName name="EO">#REF!</definedName>
    <definedName name="Epc" localSheetId="9">#REF!</definedName>
    <definedName name="Epc" localSheetId="3">#REF!</definedName>
    <definedName name="Epc">#REF!</definedName>
    <definedName name="Epc3Span" localSheetId="9">#REF!</definedName>
    <definedName name="Epc3Span" localSheetId="3">#REF!</definedName>
    <definedName name="Epc3Span">#REF!</definedName>
    <definedName name="ERERWERE" localSheetId="9">포장!ERERWERE</definedName>
    <definedName name="ERERWERE">#N/A</definedName>
    <definedName name="ergdfsgfd" localSheetId="9">포장!ergdfsgfd</definedName>
    <definedName name="ergdfsgfd">#N/A</definedName>
    <definedName name="erwqew" localSheetId="9">포장!erwqew</definedName>
    <definedName name="erwqew">#N/A</definedName>
    <definedName name="ES" localSheetId="3">#REF!</definedName>
    <definedName name="ES">#REF!</definedName>
    <definedName name="ESFDSF" localSheetId="3">#REF!</definedName>
    <definedName name="ESFDSF">#REF!</definedName>
    <definedName name="Eslab" localSheetId="9">#REF!</definedName>
    <definedName name="Eslab" localSheetId="3">#REF!</definedName>
    <definedName name="Eslab">#REF!</definedName>
    <definedName name="_xlnm.Extract" localSheetId="4">#REF!</definedName>
    <definedName name="_xlnm.Extract" localSheetId="9">#REF!</definedName>
    <definedName name="_xlnm.Extract" localSheetId="3">#REF!</definedName>
    <definedName name="_xlnm.Extract">#REF!</definedName>
    <definedName name="F" localSheetId="4">[10]자재단가비교표!#REF!</definedName>
    <definedName name="f" localSheetId="9">포장!f</definedName>
    <definedName name="F" localSheetId="3">[10]자재단가비교표!#REF!</definedName>
    <definedName name="F">[10]자재단가비교표!#REF!</definedName>
    <definedName name="F_CODE">#N/A</definedName>
    <definedName name="F_CODE1" localSheetId="4">[18]내역서!#REF!</definedName>
    <definedName name="F_CODE1" localSheetId="3">[18]내역서!#REF!</definedName>
    <definedName name="F_CODE1">[18]내역서!#REF!</definedName>
    <definedName name="F_DES" localSheetId="4">[18]내역서!#REF!</definedName>
    <definedName name="F_DES" localSheetId="3">[18]내역서!#REF!</definedName>
    <definedName name="F_DES">[18]내역서!#REF!</definedName>
    <definedName name="F_DESC" localSheetId="4">[19]대비!#REF!</definedName>
    <definedName name="F_DESC" localSheetId="3">[19]대비!#REF!</definedName>
    <definedName name="F_DESC">[19]대비!#REF!</definedName>
    <definedName name="F_EQ">#N/A</definedName>
    <definedName name="F_EQ0">#N/A</definedName>
    <definedName name="F_FORM">#N/A</definedName>
    <definedName name="F_INT1">#N/A</definedName>
    <definedName name="F_LA">#N/A</definedName>
    <definedName name="F_LA0">#N/A</definedName>
    <definedName name="F_MA">#N/A</definedName>
    <definedName name="F_MA0">#N/A</definedName>
    <definedName name="F_MEMO">#N/A</definedName>
    <definedName name="F_QINC" localSheetId="4">[18]내역서!#REF!</definedName>
    <definedName name="F_QINC" localSheetId="3">[18]내역서!#REF!</definedName>
    <definedName name="F_QINC">[18]내역서!#REF!</definedName>
    <definedName name="F_QMOD" localSheetId="4">[18]내역서!#REF!</definedName>
    <definedName name="F_QMOD" localSheetId="3">[18]내역서!#REF!</definedName>
    <definedName name="F_QMOD">[18]내역서!#REF!</definedName>
    <definedName name="F_QQTY" localSheetId="4">[18]내역서!#REF!</definedName>
    <definedName name="F_QQTY" localSheetId="3">[18]내역서!#REF!</definedName>
    <definedName name="F_QQTY">[18]내역서!#REF!</definedName>
    <definedName name="F_QUNIT" localSheetId="4">[18]내역서!#REF!</definedName>
    <definedName name="F_QUNIT" localSheetId="3">[18]내역서!#REF!</definedName>
    <definedName name="F_QUNIT">[18]내역서!#REF!</definedName>
    <definedName name="F_QVAL">#N/A</definedName>
    <definedName name="F_SEQ">#N/A</definedName>
    <definedName name="F_SIZE">#N/A</definedName>
    <definedName name="F_SOS">#N/A</definedName>
    <definedName name="F_TMOD" localSheetId="4">[18]내역서!#REF!</definedName>
    <definedName name="F_TMOD" localSheetId="3">[18]내역서!#REF!</definedName>
    <definedName name="F_TMOD">[18]내역서!#REF!</definedName>
    <definedName name="F_TQTY">#N/A</definedName>
    <definedName name="F_TUNIT" localSheetId="4">[18]내역서!#REF!</definedName>
    <definedName name="F_TUNIT" localSheetId="3">[18]내역서!#REF!</definedName>
    <definedName name="F_TUNIT">[18]내역서!#REF!</definedName>
    <definedName name="F_UNIT" localSheetId="4">[19]대비!#REF!</definedName>
    <definedName name="F_UNIT" localSheetId="3">[19]대비!#REF!</definedName>
    <definedName name="F_UNIT">[19]대비!#REF!</definedName>
    <definedName name="F1F" localSheetId="4">[11]교각1!#REF!</definedName>
    <definedName name="F1F" localSheetId="3">[11]교각1!#REF!</definedName>
    <definedName name="F1F">[11]교각1!#REF!</definedName>
    <definedName name="F2F" localSheetId="4">[11]교각1!#REF!</definedName>
    <definedName name="F2F" localSheetId="3">[11]교각1!#REF!</definedName>
    <definedName name="F2F">[11]교각1!#REF!</definedName>
    <definedName name="F3F" localSheetId="4">[11]교각1!#REF!</definedName>
    <definedName name="F3F" localSheetId="3">[11]교각1!#REF!</definedName>
    <definedName name="F3F">[11]교각1!#REF!</definedName>
    <definedName name="fa" localSheetId="9">포장!fa</definedName>
    <definedName name="fa">#N/A</definedName>
    <definedName name="FAS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A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b" localSheetId="9">#REF!</definedName>
    <definedName name="fb" localSheetId="3">#REF!</definedName>
    <definedName name="fb">#REF!</definedName>
    <definedName name="FC_B" localSheetId="3">#REF!</definedName>
    <definedName name="FC_B">#REF!</definedName>
    <definedName name="Fci" localSheetId="9">#REF!</definedName>
    <definedName name="Fci" localSheetId="3">#REF!</definedName>
    <definedName name="Fci">#REF!</definedName>
    <definedName name="Fck" localSheetId="3">#REF!</definedName>
    <definedName name="Fck">#REF!</definedName>
    <definedName name="fcp" localSheetId="3">#REF!</definedName>
    <definedName name="fcp">#REF!</definedName>
    <definedName name="FD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asa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asa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" localSheetId="3">#REF!</definedName>
    <definedName name="FDFDF">#REF!</definedName>
    <definedName name="fdfdfd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r" localSheetId="3">#REF!</definedName>
    <definedName name="fdfr">#REF!</definedName>
    <definedName name="fdgdsf" localSheetId="9">포장!fdgdsf</definedName>
    <definedName name="fdgdsf">#N/A</definedName>
    <definedName name="FDRHGFDS" localSheetId="3">#REF!</definedName>
    <definedName name="FDRHGFDS">#REF!</definedName>
    <definedName name="FDS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a" localSheetId="9">포장!fdsa</definedName>
    <definedName name="fdsa">#N/A</definedName>
    <definedName name="FDSFAFAFS" localSheetId="9">포장!FDSFAFAFS</definedName>
    <definedName name="FDSFAFAFS">#N/A</definedName>
    <definedName name="FDSFDF" localSheetId="3">#REF!</definedName>
    <definedName name="FDSFDF">#REF!</definedName>
    <definedName name="FDSFSD" localSheetId="9">포장!FDSFSD</definedName>
    <definedName name="FDSFSD">#N/A</definedName>
    <definedName name="FDSFSDF" localSheetId="3">#REF!</definedName>
    <definedName name="FDSFSDF">#REF!</definedName>
    <definedName name="fdtdhg" localSheetId="3">#REF!</definedName>
    <definedName name="fdtdhg">#REF!</definedName>
    <definedName name="FDTRJHR" localSheetId="3">#REF!</definedName>
    <definedName name="FDTRJHR">#REF!</definedName>
    <definedName name="FEEL" localSheetId="9">#REF!</definedName>
    <definedName name="FEEL" localSheetId="3">#REF!</definedName>
    <definedName name="FEEL">#REF!</definedName>
    <definedName name="FEF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rff" localSheetId="3">#REF!</definedName>
    <definedName name="ferff">#REF!</definedName>
    <definedName name="FEXRE" localSheetId="3">#REF!</definedName>
    <definedName name="FEXRE">#REF!</definedName>
    <definedName name="FF" localSheetId="3">#REF!</definedName>
    <definedName name="FF">#REF!</definedName>
    <definedName name="FFF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9">포장!FFFFFFFF</definedName>
    <definedName name="FFFFFFFF">#N/A</definedName>
    <definedName name="FFFFFFFFFFFFFFFFFFFFFF" localSheetId="9">포장!FFFFFFFFFFFFFFFFFFFFFF</definedName>
    <definedName name="FFFFFFFFFFFFFFFFFFFFFF">#N/A</definedName>
    <definedName name="FFFFFFFFFFFFFFFFFFFFFFFFFFFFFF" localSheetId="9">포장!FFFFFFFFFFFFFFFFFFFFFFFFFFFFFF</definedName>
    <definedName name="FFFFFFFFFFFFFFFFFFFFFFFFFFFFFF">#N/A</definedName>
    <definedName name="ffk" localSheetId="3" hidden="1">#REF!</definedName>
    <definedName name="ffk" hidden="1">#REF!</definedName>
    <definedName name="FG" localSheetId="3">#REF!</definedName>
    <definedName name="FG">#REF!</definedName>
    <definedName name="FGF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g" localSheetId="9">포장!fgg</definedName>
    <definedName name="fgg" localSheetId="3">#N/A</definedName>
    <definedName name="fgg">포장!fgg</definedName>
    <definedName name="fggfdxgr" localSheetId="3">#REF!</definedName>
    <definedName name="fggfdxgr">#REF!</definedName>
    <definedName name="fgssdfg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ss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h" localSheetId="9">#REF!</definedName>
    <definedName name="fh" localSheetId="3">#REF!</definedName>
    <definedName name="fh">#REF!</definedName>
    <definedName name="FIRST" localSheetId="3">#REF!</definedName>
    <definedName name="FIRST">#REF!</definedName>
    <definedName name="FN" localSheetId="4">[11]교각1!#REF!</definedName>
    <definedName name="FN" localSheetId="3">[11]교각1!#REF!</definedName>
    <definedName name="FN">[11]교각1!#REF!</definedName>
    <definedName name="FOUND_A" localSheetId="4">[20]기초공!#REF!</definedName>
    <definedName name="FOUND_A" localSheetId="9">#REF!</definedName>
    <definedName name="FOUND_A" localSheetId="3">[20]기초공!#REF!</definedName>
    <definedName name="FOUND_A">[20]기초공!#REF!</definedName>
    <definedName name="FOUND_H" localSheetId="9">#REF!</definedName>
    <definedName name="FOUND_H" localSheetId="3">#REF!</definedName>
    <definedName name="FOUND_H">#REF!</definedName>
    <definedName name="Fpu" localSheetId="9">#REF!</definedName>
    <definedName name="Fpu" localSheetId="3">#REF!</definedName>
    <definedName name="Fpu">#REF!</definedName>
    <definedName name="Fpy" localSheetId="9">#REF!</definedName>
    <definedName name="Fpy" localSheetId="3">#REF!</definedName>
    <definedName name="Fpy">#REF!</definedName>
    <definedName name="FSDF" localSheetId="9">포장!FSDF</definedName>
    <definedName name="FSDF">#N/A</definedName>
    <definedName name="FSDFW" localSheetId="3">#REF!</definedName>
    <definedName name="FSDFW">#REF!</definedName>
    <definedName name="ftri11" localSheetId="3">#REF!</definedName>
    <definedName name="ftri11">#REF!</definedName>
    <definedName name="ftri12" localSheetId="3">#REF!</definedName>
    <definedName name="ftri12">#REF!</definedName>
    <definedName name="ftri13" localSheetId="3">#REF!</definedName>
    <definedName name="ftri13">#REF!</definedName>
    <definedName name="ftri14" localSheetId="3">#REF!</definedName>
    <definedName name="ftri14">#REF!</definedName>
    <definedName name="ftri15" localSheetId="3">#REF!</definedName>
    <definedName name="ftri15">#REF!</definedName>
    <definedName name="FX" localSheetId="3">#REF!</definedName>
    <definedName name="FX">#REF!</definedName>
    <definedName name="fxmhpe1" localSheetId="3">#REF!</definedName>
    <definedName name="fxmhpe1">#REF!</definedName>
    <definedName name="fxmhpe2" localSheetId="3">#REF!</definedName>
    <definedName name="fxmhpe2">#REF!</definedName>
    <definedName name="fxmhpw" localSheetId="3">#REF!</definedName>
    <definedName name="fxmhpw">#REF!</definedName>
    <definedName name="fxmhq" localSheetId="3">#REF!</definedName>
    <definedName name="fxmhq">#REF!</definedName>
    <definedName name="fxvhpe1" localSheetId="3">#REF!</definedName>
    <definedName name="fxvhpe1">#REF!</definedName>
    <definedName name="fxvhpe2" localSheetId="3">#REF!</definedName>
    <definedName name="fxvhpe2">#REF!</definedName>
    <definedName name="fxvhpw" localSheetId="3">#REF!</definedName>
    <definedName name="fxvhpw">#REF!</definedName>
    <definedName name="fxvhq" localSheetId="3">#REF!</definedName>
    <definedName name="fxvhq">#REF!</definedName>
    <definedName name="fy" localSheetId="3">#REF!</definedName>
    <definedName name="fy">#REF!</definedName>
    <definedName name="FZ" localSheetId="3">#REF!</definedName>
    <definedName name="FZ">#REF!</definedName>
    <definedName name="F이" localSheetId="3">#REF!</definedName>
    <definedName name="F이">#REF!</definedName>
    <definedName name="F일" localSheetId="3">#REF!</definedName>
    <definedName name="F일">#REF!</definedName>
    <definedName name="G" localSheetId="4">[10]자재단가비교표!#REF!</definedName>
    <definedName name="g" localSheetId="9">포장!g</definedName>
    <definedName name="G" localSheetId="3">[10]자재단가비교표!#REF!</definedName>
    <definedName name="G">[10]자재단가비교표!#REF!</definedName>
    <definedName name="G_m" localSheetId="3">#REF!</definedName>
    <definedName name="G_m">#REF!</definedName>
    <definedName name="G1A1P" localSheetId="3">#REF!</definedName>
    <definedName name="G1A1P">#REF!</definedName>
    <definedName name="g1a1t" localSheetId="3">#REF!</definedName>
    <definedName name="g1a1t">#REF!</definedName>
    <definedName name="g1a2p" localSheetId="3">#REF!</definedName>
    <definedName name="g1a2p">#REF!</definedName>
    <definedName name="g1a2t" localSheetId="3">#REF!</definedName>
    <definedName name="g1a2t">#REF!</definedName>
    <definedName name="G2A1P" localSheetId="3">#REF!</definedName>
    <definedName name="G2A1P">#REF!</definedName>
    <definedName name="g2a1t" localSheetId="3">#REF!</definedName>
    <definedName name="g2a1t">#REF!</definedName>
    <definedName name="g2a2p" localSheetId="3">#REF!</definedName>
    <definedName name="g2a2p">#REF!</definedName>
    <definedName name="g2a2t" localSheetId="3">#REF!</definedName>
    <definedName name="g2a2t">#REF!</definedName>
    <definedName name="G3A1P" localSheetId="3">#REF!</definedName>
    <definedName name="G3A1P">#REF!</definedName>
    <definedName name="g3a1t" localSheetId="3">#REF!</definedName>
    <definedName name="g3a1t">#REF!</definedName>
    <definedName name="g3a2p" localSheetId="3">#REF!</definedName>
    <definedName name="g3a2p">#REF!</definedName>
    <definedName name="g3a2t" localSheetId="3">#REF!</definedName>
    <definedName name="g3a2t">#REF!</definedName>
    <definedName name="G4A1P" localSheetId="3">#REF!</definedName>
    <definedName name="G4A1P">#REF!</definedName>
    <definedName name="g4a1t" localSheetId="3">#REF!</definedName>
    <definedName name="g4a1t">#REF!</definedName>
    <definedName name="g4a2p" localSheetId="3">#REF!</definedName>
    <definedName name="g4a2p">#REF!</definedName>
    <definedName name="g4a2t" localSheetId="3">#REF!</definedName>
    <definedName name="g4a2t">#REF!</definedName>
    <definedName name="G5A1P" localSheetId="3">#REF!</definedName>
    <definedName name="G5A1P">#REF!</definedName>
    <definedName name="g5a1t" localSheetId="3">#REF!</definedName>
    <definedName name="g5a1t">#REF!</definedName>
    <definedName name="g5a2p" localSheetId="3">#REF!</definedName>
    <definedName name="g5a2p">#REF!</definedName>
    <definedName name="g5a2t" localSheetId="3">#REF!</definedName>
    <definedName name="g5a2t">#REF!</definedName>
    <definedName name="G6A1P" localSheetId="3">#REF!</definedName>
    <definedName name="G6A1P">#REF!</definedName>
    <definedName name="g6a1t" localSheetId="3">#REF!</definedName>
    <definedName name="g6a1t">#REF!</definedName>
    <definedName name="g6a2p" localSheetId="3">#REF!</definedName>
    <definedName name="g6a2p">#REF!</definedName>
    <definedName name="g6a2t" localSheetId="3">#REF!</definedName>
    <definedName name="g6a2t">#REF!</definedName>
    <definedName name="ga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a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ams" localSheetId="3">#REF!</definedName>
    <definedName name="gams">#REF!</definedName>
    <definedName name="gamt" localSheetId="3">#REF!</definedName>
    <definedName name="gamt">#REF!</definedName>
    <definedName name="gamw" localSheetId="3">#REF!</definedName>
    <definedName name="gamw">#REF!</definedName>
    <definedName name="gbc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gbgbgb" localSheetId="9">포장!gbgbgbgb</definedName>
    <definedName name="gbgbgbgb" localSheetId="3">#N/A</definedName>
    <definedName name="gbgbgbgb">포장!gbgbgbgb</definedName>
    <definedName name="GCODE">#N/A</definedName>
    <definedName name="gd" localSheetId="9" hidden="1">#REF!</definedName>
    <definedName name="gd" localSheetId="3" hidden="1">#REF!</definedName>
    <definedName name="gd" hidden="1">#REF!</definedName>
    <definedName name="gdgrdf" localSheetId="3">#REF!</definedName>
    <definedName name="gdgrdf">#REF!</definedName>
    <definedName name="GEW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dg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dtrf" localSheetId="3">#REF!</definedName>
    <definedName name="gfdtrf">#REF!</definedName>
    <definedName name="gfdtrfdgdf" localSheetId="3">#REF!</definedName>
    <definedName name="gfdtrfdgdf">#REF!</definedName>
    <definedName name="GFG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fe" localSheetId="3">#REF!</definedName>
    <definedName name="ggfe">#REF!</definedName>
    <definedName name="ggg" localSheetId="8">#REF!</definedName>
    <definedName name="ggg" localSheetId="6">#REF!</definedName>
    <definedName name="ggg" localSheetId="7">#REF!</definedName>
    <definedName name="ggg" localSheetId="4">#REF!</definedName>
    <definedName name="ggg" localSheetId="9">#REF!</definedName>
    <definedName name="ggg" localSheetId="3">#REF!</definedName>
    <definedName name="ggg">#REF!</definedName>
    <definedName name="GGGG" localSheetId="3">#REF!</definedName>
    <definedName name="GGGG">#REF!</definedName>
    <definedName name="GGGGGGGGGG" localSheetId="9">포장!GGGGGGGGGG</definedName>
    <definedName name="GGGGGGGGGG">#N/A</definedName>
    <definedName name="gggh" localSheetId="9">BlankMacro1</definedName>
    <definedName name="gggh" localSheetId="3">BlankMacro1</definedName>
    <definedName name="gggh">BlankMacro1</definedName>
    <definedName name="GGGHGH" localSheetId="9">BlankMacro1</definedName>
    <definedName name="GGGHGH" localSheetId="3">BlankMacro1</definedName>
    <definedName name="GGGHGH">BlankMacro1</definedName>
    <definedName name="GH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FJ" localSheetId="9">BlankMacro1</definedName>
    <definedName name="GHFJ" localSheetId="3">BlankMacro1</definedName>
    <definedName name="GHFJ">BlankMacro1</definedName>
    <definedName name="ghgbgbg" localSheetId="9">포장!ghgbgbg</definedName>
    <definedName name="ghgbgbg" localSheetId="3">#N/A</definedName>
    <definedName name="ghgbgbg">포장!ghgbgbg</definedName>
    <definedName name="GHH" localSheetId="9">포장!GHH</definedName>
    <definedName name="GHH">#N/A</definedName>
    <definedName name="GHHHHHHHHHHHHHHHHHHHHH" localSheetId="9">포장!GHHHHHHHHHHHHHHHHHHHHH</definedName>
    <definedName name="GHHHHHHHHHHHHHHHHHHHHH">#N/A</definedName>
    <definedName name="ghjgjh" localSheetId="9">포장!ghjgjh</definedName>
    <definedName name="ghjgjh">#N/A</definedName>
    <definedName name="ghrgfdg" localSheetId="3">#REF!</definedName>
    <definedName name="ghrgfdg">#REF!</definedName>
    <definedName name="ghrgfdxtr" localSheetId="3">#REF!</definedName>
    <definedName name="ghrgfdxtr">#REF!</definedName>
    <definedName name="GLA1P" localSheetId="3">#REF!</definedName>
    <definedName name="GLA1P">#REF!</definedName>
    <definedName name="gla1t" localSheetId="3">#REF!</definedName>
    <definedName name="gla1t">#REF!</definedName>
    <definedName name="gla2p" localSheetId="3">#REF!</definedName>
    <definedName name="gla2p">#REF!</definedName>
    <definedName name="gla2t" localSheetId="3">#REF!</definedName>
    <definedName name="gla2t">#REF!</definedName>
    <definedName name="GPRIC">#N/A</definedName>
    <definedName name="gregf" localSheetId="3">#REF!</definedName>
    <definedName name="gregf">#REF!</definedName>
    <definedName name="GRFCX" localSheetId="3">#REF!</definedName>
    <definedName name="GRFCX">#REF!</definedName>
    <definedName name="grg" localSheetId="3">#REF!</definedName>
    <definedName name="grg">#REF!</definedName>
    <definedName name="grgdgr" localSheetId="3">#REF!</definedName>
    <definedName name="grgdgr">#REF!</definedName>
    <definedName name="grggsf" localSheetId="3">#REF!</definedName>
    <definedName name="grggsf">#REF!</definedName>
    <definedName name="grgrfdxzg" localSheetId="3">#REF!</definedName>
    <definedName name="grgrfdxzg">#REF!</definedName>
    <definedName name="grgrg" localSheetId="3">#REF!</definedName>
    <definedName name="grgrg">#REF!</definedName>
    <definedName name="grgvcxg" localSheetId="3">#REF!</definedName>
    <definedName name="grgvcxg">#REF!</definedName>
    <definedName name="grvds" localSheetId="3">#REF!</definedName>
    <definedName name="grvds">#REF!</definedName>
    <definedName name="grZ" localSheetId="3">#REF!</definedName>
    <definedName name="grZ">#REF!</definedName>
    <definedName name="gsand" localSheetId="3">#REF!</definedName>
    <definedName name="gsand">#REF!</definedName>
    <definedName name="gt" localSheetId="3">#REF!</definedName>
    <definedName name="gt">#REF!</definedName>
    <definedName name="gu" localSheetId="3">#REF!,#REF!</definedName>
    <definedName name="gu">#REF!,#REF!</definedName>
    <definedName name="GuBae" localSheetId="3">#REF!</definedName>
    <definedName name="GuBae">#REF!</definedName>
    <definedName name="GUBUN">#N/A</definedName>
    <definedName name="h" localSheetId="9">포장!h</definedName>
    <definedName name="H" localSheetId="3">#REF!</definedName>
    <definedName name="H">#REF!</definedName>
    <definedName name="H_1" localSheetId="3">#REF!</definedName>
    <definedName name="H_1">#REF!</definedName>
    <definedName name="H_2" localSheetId="3">#REF!</definedName>
    <definedName name="H_2">#REF!</definedName>
    <definedName name="h_3" localSheetId="3">#REF!</definedName>
    <definedName name="h_3">#REF!</definedName>
    <definedName name="h_pile" localSheetId="3">#REF!</definedName>
    <definedName name="h_pile">#REF!</definedName>
    <definedName name="h_pileea" localSheetId="3">#REF!</definedName>
    <definedName name="h_pileea">#REF!</definedName>
    <definedName name="h_water" localSheetId="4">'[21]3BL공동구 수량'!#REF!</definedName>
    <definedName name="h_water" localSheetId="3">'[21]3BL공동구 수량'!#REF!</definedName>
    <definedName name="h_water">'[21]3BL공동구 수량'!#REF!</definedName>
    <definedName name="H1.0m이하" localSheetId="8">#REF!</definedName>
    <definedName name="H1.0m이하" localSheetId="9">#REF!</definedName>
    <definedName name="H1.0m이하" localSheetId="3">#REF!</definedName>
    <definedName name="H1.0m이하">#REF!</definedName>
    <definedName name="H1.2m" localSheetId="8">#REF!</definedName>
    <definedName name="H1.2m" localSheetId="9">#REF!</definedName>
    <definedName name="H1.2m" localSheetId="3">#REF!</definedName>
    <definedName name="H1.2m">#REF!</definedName>
    <definedName name="H1.5m" localSheetId="8">#REF!</definedName>
    <definedName name="H1.5m" localSheetId="9">#REF!</definedName>
    <definedName name="H1.5m" localSheetId="3">#REF!</definedName>
    <definedName name="H1.5m">#REF!</definedName>
    <definedName name="H1.8m" localSheetId="8">#REF!</definedName>
    <definedName name="H1.8m" localSheetId="9">#REF!</definedName>
    <definedName name="H1.8m" localSheetId="3">#REF!</definedName>
    <definedName name="H1.8m">#REF!</definedName>
    <definedName name="H10A1P" localSheetId="3">#REF!</definedName>
    <definedName name="H10A1P">#REF!</definedName>
    <definedName name="h10a1t" localSheetId="3">#REF!</definedName>
    <definedName name="h10a1t">#REF!</definedName>
    <definedName name="h10a2p" localSheetId="3">#REF!</definedName>
    <definedName name="h10a2p">#REF!</definedName>
    <definedName name="h10a2t" localSheetId="3">#REF!</definedName>
    <definedName name="h10a2t">#REF!</definedName>
    <definedName name="H11A1P" localSheetId="3">#REF!</definedName>
    <definedName name="H11A1P">#REF!</definedName>
    <definedName name="h11a1t" localSheetId="3">#REF!</definedName>
    <definedName name="h11a1t">#REF!</definedName>
    <definedName name="h11a2p" localSheetId="3">#REF!</definedName>
    <definedName name="h11a2p">#REF!</definedName>
    <definedName name="H11A2T" localSheetId="3">#REF!</definedName>
    <definedName name="H11A2T">#REF!</definedName>
    <definedName name="H1A" localSheetId="3">#REF!</definedName>
    <definedName name="H1A">#REF!</definedName>
    <definedName name="H1A1P" localSheetId="3">#REF!</definedName>
    <definedName name="H1A1P">#REF!</definedName>
    <definedName name="h1a1t" localSheetId="3">#REF!</definedName>
    <definedName name="h1a1t">#REF!</definedName>
    <definedName name="h1a2p" localSheetId="3">#REF!</definedName>
    <definedName name="h1a2p">#REF!</definedName>
    <definedName name="h1a2t" localSheetId="3">#REF!</definedName>
    <definedName name="h1a2t">#REF!</definedName>
    <definedName name="H1C" localSheetId="3">#REF!</definedName>
    <definedName name="H1C">#REF!</definedName>
    <definedName name="H1D" localSheetId="3">#REF!</definedName>
    <definedName name="H1D">#REF!</definedName>
    <definedName name="H1H" localSheetId="9">#REF!</definedName>
    <definedName name="H1H" localSheetId="3">#REF!</definedName>
    <definedName name="H1H">#REF!</definedName>
    <definedName name="H1L" localSheetId="3">#REF!</definedName>
    <definedName name="H1L">#REF!</definedName>
    <definedName name="H1R" localSheetId="3">#REF!</definedName>
    <definedName name="H1R">#REF!</definedName>
    <definedName name="H1WL" localSheetId="3">#REF!</definedName>
    <definedName name="H1WL">#REF!</definedName>
    <definedName name="H1WR" localSheetId="3">#REF!</definedName>
    <definedName name="H1WR">#REF!</definedName>
    <definedName name="H2.0m" localSheetId="8">#REF!</definedName>
    <definedName name="H2.0m" localSheetId="9">#REF!</definedName>
    <definedName name="H2.0m" localSheetId="3">#REF!</definedName>
    <definedName name="H2.0m">#REF!</definedName>
    <definedName name="H2.5m" localSheetId="8">#REF!</definedName>
    <definedName name="H2.5m" localSheetId="9">#REF!</definedName>
    <definedName name="H2.5m" localSheetId="3">#REF!</definedName>
    <definedName name="H2.5m">#REF!</definedName>
    <definedName name="H2A1P" localSheetId="3">#REF!</definedName>
    <definedName name="H2A1P">#REF!</definedName>
    <definedName name="h2a1t" localSheetId="3">#REF!</definedName>
    <definedName name="h2a1t">#REF!</definedName>
    <definedName name="h2a2p" localSheetId="3">#REF!</definedName>
    <definedName name="h2a2p">#REF!</definedName>
    <definedName name="h2a2t" localSheetId="3">#REF!</definedName>
    <definedName name="h2a2t">#REF!</definedName>
    <definedName name="H2C" localSheetId="3">#REF!</definedName>
    <definedName name="H2C">#REF!</definedName>
    <definedName name="H2D" localSheetId="3">#REF!</definedName>
    <definedName name="H2D">#REF!</definedName>
    <definedName name="H2H" localSheetId="9">#REF!</definedName>
    <definedName name="H2H" localSheetId="3">#REF!</definedName>
    <definedName name="H2H">#REF!</definedName>
    <definedName name="H2L" localSheetId="3">#REF!</definedName>
    <definedName name="H2L">#REF!</definedName>
    <definedName name="H2R" localSheetId="3">#REF!</definedName>
    <definedName name="H2R">#REF!</definedName>
    <definedName name="H2WL" localSheetId="3">#REF!</definedName>
    <definedName name="H2WL">#REF!</definedName>
    <definedName name="H2WR" localSheetId="3">#REF!</definedName>
    <definedName name="H2WR">#REF!</definedName>
    <definedName name="H3.0m" localSheetId="8">#REF!</definedName>
    <definedName name="H3.0m" localSheetId="9">#REF!</definedName>
    <definedName name="H3.0m" localSheetId="3">#REF!</definedName>
    <definedName name="H3.0m">#REF!</definedName>
    <definedName name="H3.5m" localSheetId="8">#REF!</definedName>
    <definedName name="H3.5m" localSheetId="9">#REF!</definedName>
    <definedName name="H3.5m" localSheetId="3">#REF!</definedName>
    <definedName name="H3.5m">#REF!</definedName>
    <definedName name="H3A1P" localSheetId="3">#REF!</definedName>
    <definedName name="H3A1P">#REF!</definedName>
    <definedName name="h3a1t" localSheetId="3">#REF!</definedName>
    <definedName name="h3a1t">#REF!</definedName>
    <definedName name="h3a2p" localSheetId="3">#REF!</definedName>
    <definedName name="h3a2p">#REF!</definedName>
    <definedName name="h3a2t" localSheetId="3">#REF!</definedName>
    <definedName name="h3a2t">#REF!</definedName>
    <definedName name="H3AP1" localSheetId="3">#REF!</definedName>
    <definedName name="H3AP1">#REF!</definedName>
    <definedName name="H3H" localSheetId="9">#REF!</definedName>
    <definedName name="H3H" localSheetId="3">#REF!</definedName>
    <definedName name="H3H">#REF!</definedName>
    <definedName name="H3L" localSheetId="3">#REF!</definedName>
    <definedName name="H3L">#REF!</definedName>
    <definedName name="H3R" localSheetId="3">#REF!</definedName>
    <definedName name="H3R">#REF!</definedName>
    <definedName name="H3WL" localSheetId="3">#REF!</definedName>
    <definedName name="H3WL">#REF!</definedName>
    <definedName name="H3WR" localSheetId="3">#REF!</definedName>
    <definedName name="H3WR">#REF!</definedName>
    <definedName name="H4.0m" localSheetId="8">#REF!</definedName>
    <definedName name="H4.0m" localSheetId="9">#REF!</definedName>
    <definedName name="H4.0m" localSheetId="3">#REF!</definedName>
    <definedName name="H4.0m">#REF!</definedName>
    <definedName name="H4.5m" localSheetId="8">#REF!</definedName>
    <definedName name="H4.5m" localSheetId="9">#REF!</definedName>
    <definedName name="H4.5m" localSheetId="3">#REF!</definedName>
    <definedName name="H4.5m">#REF!</definedName>
    <definedName name="h4a1p" localSheetId="3">#REF!</definedName>
    <definedName name="h4a1p">#REF!</definedName>
    <definedName name="h4a1t" localSheetId="3">#REF!</definedName>
    <definedName name="h4a1t">#REF!</definedName>
    <definedName name="h4a2p" localSheetId="3">#REF!</definedName>
    <definedName name="h4a2p">#REF!</definedName>
    <definedName name="h4a2t" localSheetId="3">#REF!</definedName>
    <definedName name="h4a2t">#REF!</definedName>
    <definedName name="H4H" localSheetId="9">#REF!</definedName>
    <definedName name="H4H" localSheetId="3">#REF!</definedName>
    <definedName name="H4H">#REF!</definedName>
    <definedName name="H4L" localSheetId="3">#REF!</definedName>
    <definedName name="H4L">#REF!</definedName>
    <definedName name="H4R" localSheetId="3">#REF!</definedName>
    <definedName name="H4R">#REF!</definedName>
    <definedName name="H5.0m" localSheetId="8">#REF!</definedName>
    <definedName name="H5.0m" localSheetId="9">#REF!</definedName>
    <definedName name="H5.0m" localSheetId="3">#REF!</definedName>
    <definedName name="H5.0m">#REF!</definedName>
    <definedName name="H5A1P" localSheetId="3">#REF!</definedName>
    <definedName name="H5A1P">#REF!</definedName>
    <definedName name="h5a1t" localSheetId="3">#REF!</definedName>
    <definedName name="h5a1t">#REF!</definedName>
    <definedName name="h5a2p" localSheetId="3">#REF!</definedName>
    <definedName name="h5a2p">#REF!</definedName>
    <definedName name="h5a2t" localSheetId="3">#REF!</definedName>
    <definedName name="h5a2t">#REF!</definedName>
    <definedName name="H5L" localSheetId="3">#REF!</definedName>
    <definedName name="H5L">#REF!</definedName>
    <definedName name="H5R" localSheetId="3">#REF!</definedName>
    <definedName name="H5R">#REF!</definedName>
    <definedName name="H6A1P" localSheetId="3">#REF!</definedName>
    <definedName name="H6A1P">#REF!</definedName>
    <definedName name="h6a1t" localSheetId="3">#REF!</definedName>
    <definedName name="h6a1t">#REF!</definedName>
    <definedName name="h6a2p" localSheetId="3">#REF!</definedName>
    <definedName name="h6a2p">#REF!</definedName>
    <definedName name="h6a2t" localSheetId="3">#REF!</definedName>
    <definedName name="h6a2t">#REF!</definedName>
    <definedName name="H6L" localSheetId="3">#REF!</definedName>
    <definedName name="H6L">#REF!</definedName>
    <definedName name="H6R" localSheetId="3">#REF!</definedName>
    <definedName name="H6R">#REF!</definedName>
    <definedName name="H7A1P" localSheetId="3">#REF!</definedName>
    <definedName name="H7A1P">#REF!</definedName>
    <definedName name="h7a1t" localSheetId="3">#REF!</definedName>
    <definedName name="h7a1t">#REF!</definedName>
    <definedName name="h7a2p" localSheetId="3">#REF!</definedName>
    <definedName name="h7a2p">#REF!</definedName>
    <definedName name="h7a2t" localSheetId="3">#REF!</definedName>
    <definedName name="h7a2t">#REF!</definedName>
    <definedName name="H7L" localSheetId="3">#REF!</definedName>
    <definedName name="H7L">#REF!</definedName>
    <definedName name="H7R" localSheetId="3">#REF!</definedName>
    <definedName name="H7R">#REF!</definedName>
    <definedName name="H8A1P" localSheetId="3">#REF!</definedName>
    <definedName name="H8A1P">#REF!</definedName>
    <definedName name="h8a1t" localSheetId="3">#REF!</definedName>
    <definedName name="h8a1t">#REF!</definedName>
    <definedName name="h8a2p" localSheetId="3">#REF!</definedName>
    <definedName name="h8a2p">#REF!</definedName>
    <definedName name="h8a2t" localSheetId="3">#REF!</definedName>
    <definedName name="h8a2t">#REF!</definedName>
    <definedName name="H9A" localSheetId="3">#REF!</definedName>
    <definedName name="H9A">#REF!</definedName>
    <definedName name="H9A1P" localSheetId="3">#REF!</definedName>
    <definedName name="H9A1P">#REF!</definedName>
    <definedName name="h9a1t" localSheetId="3">#REF!</definedName>
    <definedName name="h9a1t">#REF!</definedName>
    <definedName name="h9a2p" localSheetId="3">#REF!</definedName>
    <definedName name="h9a2p">#REF!</definedName>
    <definedName name="h9a2t" localSheetId="3">#REF!</definedName>
    <definedName name="h9a2t">#REF!</definedName>
    <definedName name="HA" localSheetId="9">#REF!</definedName>
    <definedName name="HA" localSheetId="3">#REF!</definedName>
    <definedName name="HA">#REF!</definedName>
    <definedName name="HA1P" localSheetId="3">#REF!</definedName>
    <definedName name="HA1P">#REF!</definedName>
    <definedName name="ha1t" localSheetId="3">#REF!</definedName>
    <definedName name="ha1t">#REF!</definedName>
    <definedName name="ha2p" localSheetId="3">#REF!</definedName>
    <definedName name="ha2p">#REF!</definedName>
    <definedName name="ha2t" localSheetId="3">#REF!</definedName>
    <definedName name="ha2t">#REF!</definedName>
    <definedName name="HAB" localSheetId="3">#REF!</definedName>
    <definedName name="HAB">#REF!</definedName>
    <definedName name="HB" localSheetId="9">#REF!</definedName>
    <definedName name="HB" localSheetId="3">#REF!</definedName>
    <definedName name="HB">#REF!</definedName>
    <definedName name="HC" localSheetId="9">#REF!</definedName>
    <definedName name="HC" localSheetId="3">#REF!</definedName>
    <definedName name="HC">#REF!</definedName>
    <definedName name="HCA" localSheetId="3">#REF!</definedName>
    <definedName name="HCA">#REF!</definedName>
    <definedName name="HCD" localSheetId="3">#REF!</definedName>
    <definedName name="HCD">#REF!</definedName>
    <definedName name="HD" localSheetId="9">#REF!</definedName>
    <definedName name="HD" localSheetId="3">#REF!</definedName>
    <definedName name="HD">#REF!</definedName>
    <definedName name="hddr" localSheetId="3">#REF!</definedName>
    <definedName name="hddr">#REF!</definedName>
    <definedName name="HDGBGD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E" localSheetId="3">#REF!</definedName>
    <definedName name="HE">#REF!</definedName>
    <definedName name="HF" localSheetId="3">#REF!</definedName>
    <definedName name="HF">#REF!</definedName>
    <definedName name="hfgr" localSheetId="3">#REF!</definedName>
    <definedName name="hfgr">#REF!</definedName>
    <definedName name="hfgrg" localSheetId="3">#REF!</definedName>
    <definedName name="hfgrg">#REF!</definedName>
    <definedName name="hfgrgfdg" localSheetId="3">#REF!</definedName>
    <definedName name="hfgrgfdg">#REF!</definedName>
    <definedName name="hgderfd" localSheetId="3">#REF!</definedName>
    <definedName name="hgderfd">#REF!</definedName>
    <definedName name="hgf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ASFASD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ASFAS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gtr" localSheetId="3">#REF!</definedName>
    <definedName name="hgfgtr">#REF!</definedName>
    <definedName name="hghhhhhhhhj" localSheetId="9">포장!hghhhhhhhhj</definedName>
    <definedName name="hghhhhhhhhj">#N/A</definedName>
    <definedName name="HH" localSheetId="0">#REF!</definedName>
    <definedName name="hh" localSheetId="9">포장!hh</definedName>
    <definedName name="HH" localSheetId="3">#REF!</definedName>
    <definedName name="HH">#REF!</definedName>
    <definedName name="HHH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h" localSheetId="9">포장!hhhh</definedName>
    <definedName name="hhhh">#N/A</definedName>
    <definedName name="hhhhhh" localSheetId="9">포장!hhhhhh</definedName>
    <definedName name="hhhhhh">#N/A</definedName>
    <definedName name="HHHHHHHHHHHHHH" localSheetId="9">포장!HHHHHHHHHHHHHH</definedName>
    <definedName name="HHHHHHHHHHHHHH">#N/A</definedName>
    <definedName name="HJRR" localSheetId="3">#REF!</definedName>
    <definedName name="HJRR">#REF!</definedName>
    <definedName name="hjtdfgfg" localSheetId="3">#REF!</definedName>
    <definedName name="hjtdfgfg">#REF!</definedName>
    <definedName name="HL" localSheetId="3">#REF!</definedName>
    <definedName name="HL">#REF!</definedName>
    <definedName name="HM" localSheetId="3">#REF!</definedName>
    <definedName name="HM">#REF!</definedName>
    <definedName name="HMHM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P" localSheetId="3">#REF!</definedName>
    <definedName name="HP">#REF!</definedName>
    <definedName name="hpd" localSheetId="3">#REF!</definedName>
    <definedName name="hpd">#REF!</definedName>
    <definedName name="HPI" localSheetId="3">#REF!</definedName>
    <definedName name="HPI">#REF!</definedName>
    <definedName name="HPP" localSheetId="3">#REF!</definedName>
    <definedName name="HPP">#REF!</definedName>
    <definedName name="HR" localSheetId="3">#REF!</definedName>
    <definedName name="HR">#REF!</definedName>
    <definedName name="HS" localSheetId="4">[11]교각1!#REF!</definedName>
    <definedName name="HS" localSheetId="3">[11]교각1!#REF!</definedName>
    <definedName name="HS">[11]교각1!#REF!</definedName>
    <definedName name="HSH" localSheetId="3">#REF!</definedName>
    <definedName name="HSH">#REF!</definedName>
    <definedName name="HSO" localSheetId="3">#REF!</definedName>
    <definedName name="HSO">#REF!</definedName>
    <definedName name="HST" localSheetId="3">#REF!</definedName>
    <definedName name="HST">#REF!</definedName>
    <definedName name="htgfdg" localSheetId="3">#REF!</definedName>
    <definedName name="htgfdg">#REF!</definedName>
    <definedName name="HTHT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h" localSheetId="3">#REF!</definedName>
    <definedName name="hthth">#REF!</definedName>
    <definedName name="htri12" localSheetId="3">#REF!</definedName>
    <definedName name="htri12">#REF!</definedName>
    <definedName name="htri13" localSheetId="3">#REF!</definedName>
    <definedName name="htri13">#REF!</definedName>
    <definedName name="htri14" localSheetId="3">#REF!</definedName>
    <definedName name="htri14">#REF!</definedName>
    <definedName name="htri15" localSheetId="3">#REF!</definedName>
    <definedName name="htri15">#REF!</definedName>
    <definedName name="htri22" localSheetId="3">#REF!</definedName>
    <definedName name="htri22">#REF!</definedName>
    <definedName name="htri23" localSheetId="3">#REF!</definedName>
    <definedName name="htri23">#REF!</definedName>
    <definedName name="htri24" localSheetId="3">#REF!</definedName>
    <definedName name="htri24">#REF!</definedName>
    <definedName name="htri25" localSheetId="3">#REF!</definedName>
    <definedName name="htri25">#REF!</definedName>
    <definedName name="htri32" localSheetId="3">#REF!</definedName>
    <definedName name="htri32">#REF!</definedName>
    <definedName name="htri33" localSheetId="3">#REF!</definedName>
    <definedName name="htri33">#REF!</definedName>
    <definedName name="htri34" localSheetId="3">#REF!</definedName>
    <definedName name="htri34">#REF!</definedName>
    <definedName name="htri35" localSheetId="3">#REF!</definedName>
    <definedName name="htri35">#REF!</definedName>
    <definedName name="htri42" localSheetId="3">#REF!</definedName>
    <definedName name="htri42">#REF!</definedName>
    <definedName name="htri43" localSheetId="3">#REF!</definedName>
    <definedName name="htri43">#REF!</definedName>
    <definedName name="htri44" localSheetId="3">#REF!</definedName>
    <definedName name="htri44">#REF!</definedName>
    <definedName name="htri45" localSheetId="3">#REF!</definedName>
    <definedName name="htri45">#REF!</definedName>
    <definedName name="HUB" localSheetId="3">#REF!</definedName>
    <definedName name="HUB">#REF!</definedName>
    <definedName name="HUH" localSheetId="3">#REF!</definedName>
    <definedName name="HUH">#REF!</definedName>
    <definedName name="HWL" localSheetId="3">#REF!</definedName>
    <definedName name="HWL">#REF!</definedName>
    <definedName name="HWP" localSheetId="3">#REF!</definedName>
    <definedName name="HWP">#REF!</definedName>
    <definedName name="HWR" localSheetId="3">#REF!</definedName>
    <definedName name="HWR">#REF!</definedName>
    <definedName name="H사" localSheetId="3">#REF!</definedName>
    <definedName name="H사">#REF!</definedName>
    <definedName name="H삼" localSheetId="3">#REF!</definedName>
    <definedName name="H삼">#REF!</definedName>
    <definedName name="H이" localSheetId="3">#REF!</definedName>
    <definedName name="H이">#REF!</definedName>
    <definedName name="H일" localSheetId="3">#REF!</definedName>
    <definedName name="H일">#REF!</definedName>
    <definedName name="I" localSheetId="9">#REF!</definedName>
    <definedName name="I" localSheetId="3">#REF!</definedName>
    <definedName name="I">#REF!</definedName>
    <definedName name="I_BEAM" localSheetId="3">#REF!</definedName>
    <definedName name="I_BEAM">#REF!</definedName>
    <definedName name="I_EA" localSheetId="3">#REF!</definedName>
    <definedName name="I_EA">#REF!</definedName>
    <definedName name="icr" localSheetId="3">#REF!</definedName>
    <definedName name="icr">#REF!</definedName>
    <definedName name="id_공통공사비" localSheetId="9">#REF!</definedName>
    <definedName name="id_공통공사비" localSheetId="3">#REF!</definedName>
    <definedName name="id_공통공사비">#REF!</definedName>
    <definedName name="id_단위시설별_공사비" localSheetId="9">#REF!</definedName>
    <definedName name="id_단위시설별_공사비" localSheetId="3">#REF!</definedName>
    <definedName name="id_단위시설별_공사비">#REF!</definedName>
    <definedName name="id_제잡비" localSheetId="9">#REF!</definedName>
    <definedName name="id_제잡비" localSheetId="3">#REF!</definedName>
    <definedName name="id_제잡비">#REF!</definedName>
    <definedName name="ig" localSheetId="3">#REF!</definedName>
    <definedName name="ig">#REF!</definedName>
    <definedName name="ii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lch">[15]ilch!$A$3:$M$25</definedName>
    <definedName name="INTPUT" localSheetId="3">#REF!</definedName>
    <definedName name="INTPUT">#REF!</definedName>
    <definedName name="INTPUTDATA" localSheetId="3">#REF!</definedName>
    <definedName name="INTPUTDATA">#REF!</definedName>
    <definedName name="ITNUM" localSheetId="4">[19]대비!#REF!</definedName>
    <definedName name="ITNUM" localSheetId="3">[19]대비!#REF!</definedName>
    <definedName name="ITNUM">[19]대비!#REF!</definedName>
    <definedName name="iu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localSheetId="9">포장!j</definedName>
    <definedName name="J" localSheetId="3">#REF!</definedName>
    <definedName name="J">#REF!</definedName>
    <definedName name="J_1" localSheetId="3">#REF!</definedName>
    <definedName name="J_1">#REF!</definedName>
    <definedName name="j1_e" localSheetId="3">#REF!</definedName>
    <definedName name="j1_e">#REF!</definedName>
    <definedName name="j1_ea" localSheetId="3">#REF!</definedName>
    <definedName name="j1_ea">#REF!</definedName>
    <definedName name="JACK" localSheetId="3">#REF!</definedName>
    <definedName name="JACK">#REF!</definedName>
    <definedName name="jack_ea" localSheetId="3">#REF!</definedName>
    <definedName name="jack_ea">#REF!</definedName>
    <definedName name="JDS" localSheetId="9">포장!JDS</definedName>
    <definedName name="JDS">#N/A</definedName>
    <definedName name="JH" localSheetId="9">#REF!</definedName>
    <definedName name="JH" localSheetId="3">#REF!</definedName>
    <definedName name="JH">#REF!</definedName>
    <definedName name="JHY" localSheetId="9">포장!JHY</definedName>
    <definedName name="JHY" localSheetId="3">#N/A</definedName>
    <definedName name="JHY">포장!JHY</definedName>
    <definedName name="JHYK" localSheetId="4">[22]단위중량!#REF!</definedName>
    <definedName name="JHYK" localSheetId="3">[22]단위중량!#REF!</definedName>
    <definedName name="JHYK">[22]단위중량!#REF!</definedName>
    <definedName name="JHYKI" localSheetId="4">[22]단위중량!#REF!</definedName>
    <definedName name="JHYKI" localSheetId="3">[22]단위중량!#REF!</definedName>
    <definedName name="JHYKI">[22]단위중량!#REF!</definedName>
    <definedName name="JHYKIN" localSheetId="4">[22]단위중량!#REF!</definedName>
    <definedName name="JHYKIN" localSheetId="3">[22]단위중량!#REF!</definedName>
    <definedName name="JHYKIN">[22]단위중량!#REF!</definedName>
    <definedName name="JHYKING" localSheetId="9">포장!JHYKING</definedName>
    <definedName name="JHYKING" localSheetId="3">#N/A</definedName>
    <definedName name="JHYKING">포장!JHYKING</definedName>
    <definedName name="JHYKING1" localSheetId="4">[22]단위중량!#REF!</definedName>
    <definedName name="JHYKING1" localSheetId="3">[22]단위중량!#REF!</definedName>
    <definedName name="JHYKING1">[22]단위중량!#REF!</definedName>
    <definedName name="JHYKING10" localSheetId="4">[22]단위중량!#REF!</definedName>
    <definedName name="JHYKING10" localSheetId="3">[22]단위중량!#REF!</definedName>
    <definedName name="JHYKING10">[22]단위중량!#REF!</definedName>
    <definedName name="JHYKING2" localSheetId="4">[22]단위중량!#REF!</definedName>
    <definedName name="JHYKING2" localSheetId="3">[22]단위중량!#REF!</definedName>
    <definedName name="JHYKING2">[22]단위중량!#REF!</definedName>
    <definedName name="JHYKING3" localSheetId="4">[22]단위중량!#REF!</definedName>
    <definedName name="JHYKING3" localSheetId="3">[22]단위중량!#REF!</definedName>
    <definedName name="JHYKING3">[22]단위중량!#REF!</definedName>
    <definedName name="JHYKING4" localSheetId="4">[22]단위중량!#REF!</definedName>
    <definedName name="JHYKING4" localSheetId="3">[22]단위중량!#REF!</definedName>
    <definedName name="JHYKING4">[22]단위중량!#REF!</definedName>
    <definedName name="JHYKING5" localSheetId="4">[22]단위중량!#REF!</definedName>
    <definedName name="JHYKING5" localSheetId="3">[22]단위중량!#REF!</definedName>
    <definedName name="JHYKING5">[22]단위중량!#REF!</definedName>
    <definedName name="JHYKING6" localSheetId="4">[22]단위중량!#REF!</definedName>
    <definedName name="JHYKING6" localSheetId="3">[22]단위중량!#REF!</definedName>
    <definedName name="JHYKING6">[22]단위중량!#REF!</definedName>
    <definedName name="JHYKING7" localSheetId="4">[22]단위중량!#REF!</definedName>
    <definedName name="JHYKING7" localSheetId="3">[22]단위중량!#REF!</definedName>
    <definedName name="JHYKING7">[22]단위중량!#REF!</definedName>
    <definedName name="JHYKING8" localSheetId="4">[22]단위중량!#REF!</definedName>
    <definedName name="JHYKING8" localSheetId="3">[22]단위중량!#REF!</definedName>
    <definedName name="JHYKING8">[22]단위중량!#REF!</definedName>
    <definedName name="JHYKING9" localSheetId="4">[22]단위중량!#REF!</definedName>
    <definedName name="JHYKING9" localSheetId="3">[22]단위중량!#REF!</definedName>
    <definedName name="JHYKING9">[22]단위중량!#REF!</definedName>
    <definedName name="jin" localSheetId="3">#REF!</definedName>
    <definedName name="jin">#REF!</definedName>
    <definedName name="jj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localSheetId="3">#REF!</definedName>
    <definedName name="JJ">#REF!</definedName>
    <definedName name="JJJ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jj" localSheetId="9">BlankMacro1</definedName>
    <definedName name="jjjjj" localSheetId="3">BlankMacro1</definedName>
    <definedName name="jjjjj">BlankMacro1</definedName>
    <definedName name="JL" localSheetId="3">#REF!</definedName>
    <definedName name="JL">#REF!</definedName>
    <definedName name="JOINT" localSheetId="3">#REF!</definedName>
    <definedName name="JOINT">#REF!</definedName>
    <definedName name="Joint3" localSheetId="4">[23]입력DATA!#REF!</definedName>
    <definedName name="Joint3" localSheetId="3">[23]입력DATA!#REF!</definedName>
    <definedName name="Joint3">[23]입력DATA!#REF!</definedName>
    <definedName name="Joint4" localSheetId="4">[23]입력DATA!#REF!</definedName>
    <definedName name="Joint4" localSheetId="3">[23]입력DATA!#REF!</definedName>
    <definedName name="Joint4">[23]입력DATA!#REF!</definedName>
    <definedName name="JPP" localSheetId="3">#REF!</definedName>
    <definedName name="JPP">#REF!</definedName>
    <definedName name="JYH" localSheetId="3">#REF!</definedName>
    <definedName name="JYH">#REF!</definedName>
    <definedName name="jyhytdz" localSheetId="3">#REF!</definedName>
    <definedName name="jyhytdz">#REF!</definedName>
    <definedName name="JYJY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fjy45" localSheetId="3">#REF!</definedName>
    <definedName name="jyjyfjy45">#REF!</definedName>
    <definedName name="jyjyjy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" localSheetId="9">포장!K</definedName>
    <definedName name="k">#N/A</definedName>
    <definedName name="k3fix" localSheetId="3">#REF!</definedName>
    <definedName name="k3fix">#REF!</definedName>
    <definedName name="k4fix" localSheetId="3">#REF!</definedName>
    <definedName name="k4fix">#REF!</definedName>
    <definedName name="ka" localSheetId="3">#REF!</definedName>
    <definedName name="ka">#REF!</definedName>
    <definedName name="KANG1" localSheetId="3">#REF!</definedName>
    <definedName name="KANG1">#REF!</definedName>
    <definedName name="KANG2" localSheetId="3">#REF!</definedName>
    <definedName name="KANG2">#REF!</definedName>
    <definedName name="Ka일" localSheetId="3">#REF!</definedName>
    <definedName name="Ka일">#REF!</definedName>
    <definedName name="Ka투" localSheetId="3">#REF!</definedName>
    <definedName name="Ka투">#REF!</definedName>
    <definedName name="kd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ea" localSheetId="3">#REF!</definedName>
    <definedName name="Kea">#REF!</definedName>
    <definedName name="kf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h" localSheetId="3">#REF!</definedName>
    <definedName name="Kh">#REF!</definedName>
    <definedName name="KIM" localSheetId="9">#REF!</definedName>
    <definedName name="KIM" localSheetId="3">#REF!</definedName>
    <definedName name="KIM">#REF!</definedName>
    <definedName name="KJIUK" localSheetId="3">#REF!</definedName>
    <definedName name="KJIUK">#REF!</definedName>
    <definedName name="KJUGR" localSheetId="3">#REF!</definedName>
    <definedName name="KJUGR">#REF!</definedName>
    <definedName name="kk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" localSheetId="3">#REF!</definedName>
    <definedName name="KK">#REF!</definedName>
    <definedName name="kkiki" localSheetId="3">#REF!</definedName>
    <definedName name="kkiki">#REF!</definedName>
    <definedName name="kkj" localSheetId="3">#REF!</definedName>
    <definedName name="kkj">#REF!</definedName>
    <definedName name="kkk" localSheetId="9">포장!kkk</definedName>
    <definedName name="kkk" localSheetId="3">#N/A</definedName>
    <definedName name="kkk">포장!kkk</definedName>
    <definedName name="KKP" localSheetId="3">#REF!</definedName>
    <definedName name="KKP">#REF!</definedName>
    <definedName name="klkl" localSheetId="9">[0]!BlankMacro1</definedName>
    <definedName name="klkl" localSheetId="3">[0]!BlankMacro1</definedName>
    <definedName name="klkl">[0]!BlankMacro1</definedName>
    <definedName name="KMP" localSheetId="3">#REF!</definedName>
    <definedName name="KMP">#REF!</definedName>
    <definedName name="Ko" localSheetId="3">#REF!</definedName>
    <definedName name="Ko">#REF!</definedName>
    <definedName name="KOREA" localSheetId="3">#REF!</definedName>
    <definedName name="KOREA">#REF!</definedName>
    <definedName name="KUK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P" localSheetId="3">#REF!</definedName>
    <definedName name="KUP">#REF!</definedName>
    <definedName name="kv" localSheetId="4">#REF!</definedName>
    <definedName name="Kv" localSheetId="9">#REF!</definedName>
    <definedName name="kv" localSheetId="3">#REF!</definedName>
    <definedName name="kv">#REF!</definedName>
    <definedName name="KVO" localSheetId="4">#REF!</definedName>
    <definedName name="KVO" localSheetId="9">#REF!</definedName>
    <definedName name="KVO" localSheetId="3">#REF!</definedName>
    <definedName name="KVO">#REF!</definedName>
    <definedName name="L" localSheetId="8">#REF!</definedName>
    <definedName name="L" localSheetId="6">#REF!</definedName>
    <definedName name="L" localSheetId="7">#REF!</definedName>
    <definedName name="L" localSheetId="4">#REF!</definedName>
    <definedName name="L" localSheetId="9">#REF!</definedName>
    <definedName name="L" localSheetId="3">#REF!</definedName>
    <definedName name="L">#REF!</definedName>
    <definedName name="L_1" localSheetId="3">#REF!</definedName>
    <definedName name="L_1">#REF!</definedName>
    <definedName name="l1_ea" localSheetId="3">#REF!</definedName>
    <definedName name="l1_ea">#REF!</definedName>
    <definedName name="L1A1P" localSheetId="3">#REF!</definedName>
    <definedName name="L1A1P">#REF!</definedName>
    <definedName name="l1a1t" localSheetId="3">#REF!</definedName>
    <definedName name="l1a1t">#REF!</definedName>
    <definedName name="l1a2p" localSheetId="3">#REF!</definedName>
    <definedName name="l1a2p">#REF!</definedName>
    <definedName name="l1a2t" localSheetId="3">#REF!</definedName>
    <definedName name="l1a2t">#REF!</definedName>
    <definedName name="L1L" localSheetId="9">#REF!</definedName>
    <definedName name="L1L" localSheetId="3">#REF!</definedName>
    <definedName name="L1L">#REF!</definedName>
    <definedName name="L2A1P" localSheetId="3">#REF!</definedName>
    <definedName name="L2A1P">#REF!</definedName>
    <definedName name="l2a1t" localSheetId="3">#REF!</definedName>
    <definedName name="l2a1t">#REF!</definedName>
    <definedName name="l2a2p" localSheetId="3">#REF!</definedName>
    <definedName name="l2a2p">#REF!</definedName>
    <definedName name="l2a2t" localSheetId="3">#REF!</definedName>
    <definedName name="l2a2t">#REF!</definedName>
    <definedName name="L2L" localSheetId="9">#REF!</definedName>
    <definedName name="L2L" localSheetId="3">#REF!</definedName>
    <definedName name="L2L">#REF!</definedName>
    <definedName name="L3A1P" localSheetId="3">#REF!</definedName>
    <definedName name="L3A1P">#REF!</definedName>
    <definedName name="l3a1t" localSheetId="3">#REF!</definedName>
    <definedName name="l3a1t">#REF!</definedName>
    <definedName name="l3a2p" localSheetId="3">#REF!</definedName>
    <definedName name="l3a2p">#REF!</definedName>
    <definedName name="l3a2t" localSheetId="3">#REF!</definedName>
    <definedName name="l3a2t">#REF!</definedName>
    <definedName name="L3L" localSheetId="9">#REF!</definedName>
    <definedName name="L3L" localSheetId="3">#REF!</definedName>
    <definedName name="L3L">#REF!</definedName>
    <definedName name="L4A1P" localSheetId="3">#REF!</definedName>
    <definedName name="L4A1P">#REF!</definedName>
    <definedName name="l4a1t" localSheetId="3">#REF!</definedName>
    <definedName name="l4a1t">#REF!</definedName>
    <definedName name="l4a2p" localSheetId="3">#REF!</definedName>
    <definedName name="l4a2p">#REF!</definedName>
    <definedName name="l4a2t" localSheetId="3">#REF!</definedName>
    <definedName name="l4a2t">#REF!</definedName>
    <definedName name="L4L" localSheetId="9">#REF!</definedName>
    <definedName name="L4L" localSheetId="3">#REF!</definedName>
    <definedName name="L4L">#REF!</definedName>
    <definedName name="L5A1P" localSheetId="3">#REF!</definedName>
    <definedName name="L5A1P">#REF!</definedName>
    <definedName name="l5a1t" localSheetId="3">#REF!</definedName>
    <definedName name="l5a1t">#REF!</definedName>
    <definedName name="l5a2p" localSheetId="3">#REF!</definedName>
    <definedName name="l5a2p">#REF!</definedName>
    <definedName name="l5a2t" localSheetId="3">#REF!</definedName>
    <definedName name="l5a2t">#REF!</definedName>
    <definedName name="L6A1P" localSheetId="3">#REF!</definedName>
    <definedName name="L6A1P">#REF!</definedName>
    <definedName name="l6a1t" localSheetId="3">#REF!</definedName>
    <definedName name="l6a1t">#REF!</definedName>
    <definedName name="l6a2p" localSheetId="3">#REF!</definedName>
    <definedName name="l6a2p">#REF!</definedName>
    <definedName name="l6a2t" localSheetId="3">#REF!</definedName>
    <definedName name="l6a2t">#REF!</definedName>
    <definedName name="La" localSheetId="3">#REF!</definedName>
    <definedName name="La">#REF!</definedName>
    <definedName name="LA1P" localSheetId="3">#REF!</definedName>
    <definedName name="LA1P">#REF!</definedName>
    <definedName name="la1t" localSheetId="3">#REF!</definedName>
    <definedName name="la1t">#REF!</definedName>
    <definedName name="la2p" localSheetId="3">#REF!</definedName>
    <definedName name="la2p">#REF!</definedName>
    <definedName name="la2t" localSheetId="3">#REF!</definedName>
    <definedName name="la2t">#REF!</definedName>
    <definedName name="LAST1" localSheetId="3">#REF!</definedName>
    <definedName name="LAST1">#REF!</definedName>
    <definedName name="LB">[9]말뚝지지력산정!$L$22</definedName>
    <definedName name="LBOX1" localSheetId="3">#REF!</definedName>
    <definedName name="LBOX1">#REF!</definedName>
    <definedName name="LBOX2" localSheetId="3">#REF!</definedName>
    <definedName name="LBOX2">#REF!</definedName>
    <definedName name="LC" localSheetId="3">#REF!</definedName>
    <definedName name="LC">#REF!</definedName>
    <definedName name="LCC" localSheetId="3">#REF!</definedName>
    <definedName name="LCC">#REF!</definedName>
    <definedName name="Lclb" localSheetId="3">#REF!</definedName>
    <definedName name="Lclb">#REF!</definedName>
    <definedName name="ldtype" localSheetId="3">#REF!</definedName>
    <definedName name="ldtype">#REF!</definedName>
    <definedName name="Len" localSheetId="3">#REF!</definedName>
    <definedName name="Len">#REF!</definedName>
    <definedName name="LF" localSheetId="3">#REF!</definedName>
    <definedName name="LF">#REF!</definedName>
    <definedName name="ljg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KKLKL" localSheetId="9">BlankMacro1</definedName>
    <definedName name="LKKLKL" localSheetId="3">BlankMacro1</definedName>
    <definedName name="LKKLKL">BlankMacro1</definedName>
    <definedName name="lks" localSheetId="9">포장!lks</definedName>
    <definedName name="lks" localSheetId="3">#N/A</definedName>
    <definedName name="lks">포장!lks</definedName>
    <definedName name="LKTY" localSheetId="9">BlankMacro1</definedName>
    <definedName name="LKTY" localSheetId="3">BlankMacro1</definedName>
    <definedName name="LKTY">BlankMacro1</definedName>
    <definedName name="lll" localSheetId="9">포장!lll</definedName>
    <definedName name="lll" localSheetId="3">#N/A</definedName>
    <definedName name="lll">포장!lll</definedName>
    <definedName name="LLLL" localSheetId="3">#REF!</definedName>
    <definedName name="LLLL">#REF!</definedName>
    <definedName name="llllll" localSheetId="3">#REF!</definedName>
    <definedName name="llllll">#REF!</definedName>
    <definedName name="LMO" localSheetId="3">#REF!</definedName>
    <definedName name="LMO">#REF!</definedName>
    <definedName name="LOOP" localSheetId="3">#REF!</definedName>
    <definedName name="LOOP">#REF!</definedName>
    <definedName name="LOOP1" localSheetId="3">#REF!</definedName>
    <definedName name="LOOP1">#REF!</definedName>
    <definedName name="LOOP2" localSheetId="3">#REF!</definedName>
    <definedName name="LOOP2">#REF!</definedName>
    <definedName name="LOOP3" localSheetId="3">#REF!</definedName>
    <definedName name="LOOP3">#REF!</definedName>
    <definedName name="LOOP4" localSheetId="3">#REF!</definedName>
    <definedName name="LOOP4">#REF!</definedName>
    <definedName name="LPI" localSheetId="3">#REF!</definedName>
    <definedName name="LPI">#REF!</definedName>
    <definedName name="LPRIC">#N/A</definedName>
    <definedName name="LS" localSheetId="3">#REF!</definedName>
    <definedName name="LS">#REF!</definedName>
    <definedName name="ls_ea" localSheetId="3">#REF!</definedName>
    <definedName name="ls_ea">#REF!</definedName>
    <definedName name="LSA" localSheetId="3">#REF!</definedName>
    <definedName name="LSA">#REF!</definedName>
    <definedName name="LSD" localSheetId="3">#REF!</definedName>
    <definedName name="LSD">#REF!</definedName>
    <definedName name="LSE" localSheetId="3">#REF!</definedName>
    <definedName name="LSE">#REF!</definedName>
    <definedName name="LSH" localSheetId="3">#REF!</definedName>
    <definedName name="LSH">#REF!</definedName>
    <definedName name="L형측구" localSheetId="3">#REF!</definedName>
    <definedName name="L형측구">#REF!</definedName>
    <definedName name="m" localSheetId="9" hidden="1">{#N/A,#N/A,FALSE,"조골재"}</definedName>
    <definedName name="m" hidden="1">{#N/A,#N/A,FALSE,"조골재"}</definedName>
    <definedName name="M1A1P" localSheetId="3">#REF!</definedName>
    <definedName name="M1A1P">#REF!</definedName>
    <definedName name="m1a1t" localSheetId="3">#REF!</definedName>
    <definedName name="m1a1t">#REF!</definedName>
    <definedName name="m1a2p" localSheetId="3">#REF!</definedName>
    <definedName name="m1a2p">#REF!</definedName>
    <definedName name="m1a2t" localSheetId="3">#REF!</definedName>
    <definedName name="m1a2t">#REF!</definedName>
    <definedName name="M2A1P" localSheetId="3">#REF!</definedName>
    <definedName name="M2A1P">#REF!</definedName>
    <definedName name="m2a1t" localSheetId="3">#REF!</definedName>
    <definedName name="m2a1t">#REF!</definedName>
    <definedName name="m2a2p" localSheetId="3">#REF!</definedName>
    <definedName name="m2a2p">#REF!</definedName>
    <definedName name="m2a2t" localSheetId="3">#REF!</definedName>
    <definedName name="m2a2t">#REF!</definedName>
    <definedName name="M3A1P" localSheetId="3">#REF!</definedName>
    <definedName name="M3A1P">#REF!</definedName>
    <definedName name="m3a1t" localSheetId="3">#REF!</definedName>
    <definedName name="m3a1t">#REF!</definedName>
    <definedName name="m3a2p" localSheetId="3">#REF!</definedName>
    <definedName name="m3a2p">#REF!</definedName>
    <definedName name="m3a2t" localSheetId="3">#REF!</definedName>
    <definedName name="m3a2t">#REF!</definedName>
    <definedName name="M4A1P" localSheetId="3">#REF!</definedName>
    <definedName name="M4A1P">#REF!</definedName>
    <definedName name="m4a1t" localSheetId="3">#REF!</definedName>
    <definedName name="m4a1t">#REF!</definedName>
    <definedName name="m4a2p" localSheetId="3">#REF!</definedName>
    <definedName name="m4a2p">#REF!</definedName>
    <definedName name="m4a2t" localSheetId="3">#REF!</definedName>
    <definedName name="m4a2t">#REF!</definedName>
    <definedName name="MaH" localSheetId="3">#REF!</definedName>
    <definedName name="MaH">#REF!</definedName>
    <definedName name="maxcoeff" localSheetId="3">#REF!</definedName>
    <definedName name="maxcoeff">#REF!</definedName>
    <definedName name="MaxCV" localSheetId="3">#REF!</definedName>
    <definedName name="MaxCV">#REF!</definedName>
    <definedName name="maxstart1" localSheetId="3">#REF!</definedName>
    <definedName name="maxstart1">#REF!</definedName>
    <definedName name="maxstart2" localSheetId="3">#REF!</definedName>
    <definedName name="maxstart2">#REF!</definedName>
    <definedName name="maxstart3" localSheetId="3">#REF!</definedName>
    <definedName name="maxstart3">#REF!</definedName>
    <definedName name="maxstart4" localSheetId="3">#REF!</definedName>
    <definedName name="maxstart4">#REF!</definedName>
    <definedName name="maxstart5" localSheetId="3">#REF!</definedName>
    <definedName name="maxstart5">#REF!</definedName>
    <definedName name="Mc3Span" localSheetId="9">#REF!</definedName>
    <definedName name="Mc3Span" localSheetId="3">#REF!</definedName>
    <definedName name="Mc3Span">#REF!</definedName>
    <definedName name="MCON" localSheetId="3">#REF!</definedName>
    <definedName name="MCON">#REF!</definedName>
    <definedName name="md3fx1fr_rec" localSheetId="3">#REF!</definedName>
    <definedName name="md3fx1fr_rec">#REF!</definedName>
    <definedName name="md3fx1fr_tri" localSheetId="3">#REF!</definedName>
    <definedName name="md3fx1fr_tri">#REF!</definedName>
    <definedName name="md3fx1hg_rec" localSheetId="3">#REF!</definedName>
    <definedName name="md3fx1hg_rec">#REF!</definedName>
    <definedName name="md3fx1hg_tri" localSheetId="3">#REF!</definedName>
    <definedName name="md3fx1hg_tri">#REF!</definedName>
    <definedName name="md4fx_rec" localSheetId="3">#REF!</definedName>
    <definedName name="md4fx_rec">#REF!</definedName>
    <definedName name="md4fx_semitri" localSheetId="3">#REF!</definedName>
    <definedName name="md4fx_semitri">#REF!</definedName>
    <definedName name="md4fx_tri" localSheetId="3">#REF!</definedName>
    <definedName name="md4fx_tri">#REF!</definedName>
    <definedName name="Mh" localSheetId="3">#REF!</definedName>
    <definedName name="Mh">#REF!</definedName>
    <definedName name="mhdl1" localSheetId="3">#REF!</definedName>
    <definedName name="mhdl1">#REF!</definedName>
    <definedName name="mhel1" localSheetId="3">#REF!</definedName>
    <definedName name="mhel1">#REF!</definedName>
    <definedName name="mhel2" localSheetId="3">#REF!</definedName>
    <definedName name="mhel2">#REF!</definedName>
    <definedName name="mhel3" localSheetId="3">#REF!</definedName>
    <definedName name="mhel3">#REF!</definedName>
    <definedName name="mhll1" localSheetId="3">#REF!</definedName>
    <definedName name="mhll1">#REF!</definedName>
    <definedName name="mhpe2" localSheetId="3">#REF!</definedName>
    <definedName name="mhpe2">#REF!</definedName>
    <definedName name="mhpw" localSheetId="3">#REF!</definedName>
    <definedName name="mhpw">#REF!</definedName>
    <definedName name="mhw" localSheetId="3">#REF!</definedName>
    <definedName name="mhw">#REF!</definedName>
    <definedName name="MI_BANG" localSheetId="3">#REF!</definedName>
    <definedName name="MI_BANG">#REF!</definedName>
    <definedName name="MI_BU" localSheetId="3">#REF!</definedName>
    <definedName name="MI_BU">#REF!</definedName>
    <definedName name="MI_GT" localSheetId="3">#REF!</definedName>
    <definedName name="MI_GT">#REF!</definedName>
    <definedName name="MI_HAN" localSheetId="3">#REF!</definedName>
    <definedName name="MI_HAN">#REF!</definedName>
    <definedName name="MI_HP" localSheetId="3">#REF!</definedName>
    <definedName name="MI_HP">#REF!</definedName>
    <definedName name="MI_RC1" localSheetId="3">#REF!</definedName>
    <definedName name="MI_RC1">#REF!</definedName>
    <definedName name="MI_RC2" localSheetId="3">#REF!</definedName>
    <definedName name="MI_RC2">#REF!</definedName>
    <definedName name="MI_TI" localSheetId="3">#REF!</definedName>
    <definedName name="MI_TI">#REF!</definedName>
    <definedName name="MID" localSheetId="3">#REF!</definedName>
    <definedName name="MID">#REF!</definedName>
    <definedName name="MKJIUCX" localSheetId="3">#REF!</definedName>
    <definedName name="MKJIUCX">#REF!</definedName>
    <definedName name="MM" localSheetId="9" hidden="1">{#N/A,#N/A,FALSE,"단가표지"}</definedName>
    <definedName name="MM" hidden="1">{#N/A,#N/A,FALSE,"단가표지"}</definedName>
    <definedName name="mmm" localSheetId="4">[24]COPING!#REF!</definedName>
    <definedName name="mmm" localSheetId="3">[24]COPING!#REF!</definedName>
    <definedName name="mmm">[24]COPING!#REF!</definedName>
    <definedName name="MMMMM" localSheetId="3">#REF!</definedName>
    <definedName name="MMMMM">#REF!</definedName>
    <definedName name="MO" localSheetId="3">#REF!</definedName>
    <definedName name="MO">#REF!</definedName>
    <definedName name="MP" localSheetId="3">#REF!</definedName>
    <definedName name="MP">#REF!</definedName>
    <definedName name="MPRIC">#N/A</definedName>
    <definedName name="MR" localSheetId="3">#REF!</definedName>
    <definedName name="MR">#REF!</definedName>
    <definedName name="MRD" localSheetId="3">#REF!</definedName>
    <definedName name="MRD">#REF!</definedName>
    <definedName name="MRL" localSheetId="3">#REF!</definedName>
    <definedName name="MRL">#REF!</definedName>
    <definedName name="MS" localSheetId="3">#REF!</definedName>
    <definedName name="MS">#REF!</definedName>
    <definedName name="MT" localSheetId="3">#REF!</definedName>
    <definedName name="MT">#REF!</definedName>
    <definedName name="MU" localSheetId="3">#REF!</definedName>
    <definedName name="MU">#REF!</definedName>
    <definedName name="Mv" localSheetId="3">#REF!</definedName>
    <definedName name="Mv">#REF!</definedName>
    <definedName name="mvdl1" localSheetId="3">#REF!</definedName>
    <definedName name="mvdl1">#REF!</definedName>
    <definedName name="mvel1" localSheetId="3">#REF!</definedName>
    <definedName name="mvel1">#REF!</definedName>
    <definedName name="mvel2" localSheetId="3">#REF!</definedName>
    <definedName name="mvel2">#REF!</definedName>
    <definedName name="mvel3" localSheetId="3">#REF!</definedName>
    <definedName name="mvel3">#REF!</definedName>
    <definedName name="mvll1" localSheetId="3">#REF!</definedName>
    <definedName name="mvll1">#REF!</definedName>
    <definedName name="mvpe2" localSheetId="3">#REF!</definedName>
    <definedName name="mvpe2">#REF!</definedName>
    <definedName name="mvpw" localSheetId="3">#REF!</definedName>
    <definedName name="mvpw">#REF!</definedName>
    <definedName name="MX" localSheetId="3">#REF!</definedName>
    <definedName name="MX">#REF!</definedName>
    <definedName name="Mxw" localSheetId="3">#REF!</definedName>
    <definedName name="Mxw">#REF!</definedName>
    <definedName name="My" localSheetId="3">#REF!</definedName>
    <definedName name="My">#REF!</definedName>
    <definedName name="Myw" localSheetId="3">#REF!</definedName>
    <definedName name="Myw">#REF!</definedName>
    <definedName name="MZ" localSheetId="3">#REF!</definedName>
    <definedName name="MZ">#REF!</definedName>
    <definedName name="M당무게">[25]DATE!$E$24:$E$85</definedName>
    <definedName name="n" localSheetId="9">포장!n</definedName>
    <definedName name="n">#N/A</definedName>
    <definedName name="N1A" localSheetId="3">#REF!</definedName>
    <definedName name="N1A">#REF!</definedName>
    <definedName name="N1D" localSheetId="3">#REF!</definedName>
    <definedName name="N1D">#REF!</definedName>
    <definedName name="N1S" localSheetId="3">#REF!</definedName>
    <definedName name="N1S">#REF!</definedName>
    <definedName name="N2S" localSheetId="3">#REF!</definedName>
    <definedName name="N2S">#REF!</definedName>
    <definedName name="N3S" localSheetId="3">#REF!</definedName>
    <definedName name="N3S">#REF!</definedName>
    <definedName name="NA" localSheetId="3">#REF!</definedName>
    <definedName name="NA">#REF!</definedName>
    <definedName name="NAME" localSheetId="3">#REF!</definedName>
    <definedName name="NAME">#REF!</definedName>
    <definedName name="NC" localSheetId="3">#REF!</definedName>
    <definedName name="NC">#REF!</definedName>
    <definedName name="NCA" localSheetId="3">#REF!</definedName>
    <definedName name="NCA">#REF!</definedName>
    <definedName name="NCD" localSheetId="3">#REF!</definedName>
    <definedName name="NCD">#REF!</definedName>
    <definedName name="ND" localSheetId="3">#REF!</definedName>
    <definedName name="ND">#REF!</definedName>
    <definedName name="NDO" localSheetId="3">#REF!</definedName>
    <definedName name="NDO">#REF!</definedName>
    <definedName name="NE" localSheetId="3">#REF!</definedName>
    <definedName name="NE">#REF!</definedName>
    <definedName name="ngf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H" localSheetId="3">#REF!</definedName>
    <definedName name="NH">#REF!</definedName>
    <definedName name="NHM" localSheetId="3">#REF!</definedName>
    <definedName name="NHM">#REF!</definedName>
    <definedName name="NN" localSheetId="9">#REF!</definedName>
    <definedName name="NN" localSheetId="3">#REF!</definedName>
    <definedName name="NN">#REF!</definedName>
    <definedName name="NNN" localSheetId="3">#REF!</definedName>
    <definedName name="NNN">#REF!</definedName>
    <definedName name="no4fix" localSheetId="3">#REF!</definedName>
    <definedName name="no4fix">#REF!</definedName>
    <definedName name="NOMUBY" localSheetId="3">#REF!</definedName>
    <definedName name="NOMUBY">#REF!</definedName>
    <definedName name="NOT" localSheetId="3">#REF!</definedName>
    <definedName name="NOT">#REF!</definedName>
    <definedName name="NP" localSheetId="3">#REF!</definedName>
    <definedName name="NP">#REF!</definedName>
    <definedName name="NPI" localSheetId="3">#REF!</definedName>
    <definedName name="NPI">#REF!</definedName>
    <definedName name="NPZ" localSheetId="3">#REF!</definedName>
    <definedName name="NPZ">#REF!</definedName>
    <definedName name="NSA" localSheetId="3">#REF!</definedName>
    <definedName name="NSA">#REF!</definedName>
    <definedName name="NSC" localSheetId="3">#REF!</definedName>
    <definedName name="NSC">#REF!</definedName>
    <definedName name="NSD" localSheetId="3">#REF!</definedName>
    <definedName name="NSD">#REF!</definedName>
    <definedName name="NSE" localSheetId="3">#REF!</definedName>
    <definedName name="NSE">#REF!</definedName>
    <definedName name="NSH" localSheetId="3">#REF!</definedName>
    <definedName name="NSH">#REF!</definedName>
    <definedName name="NSO" localSheetId="3">#REF!</definedName>
    <definedName name="NSO">#REF!</definedName>
    <definedName name="NSP" localSheetId="3">#REF!</definedName>
    <definedName name="NSP">#REF!</definedName>
    <definedName name="NSV" localSheetId="3">#REF!</definedName>
    <definedName name="NSV">#REF!</definedName>
    <definedName name="null" localSheetId="3">#REF!</definedName>
    <definedName name="null">#REF!</definedName>
    <definedName name="nx" localSheetId="3">#REF!</definedName>
    <definedName name="nx">#REF!</definedName>
    <definedName name="n이" localSheetId="3">#REF!</definedName>
    <definedName name="n이">#REF!</definedName>
    <definedName name="n이_1" localSheetId="3">#REF!</definedName>
    <definedName name="n이_1">#REF!</definedName>
    <definedName name="n이_2" localSheetId="3">#REF!</definedName>
    <definedName name="n이_2">#REF!</definedName>
    <definedName name="n일" localSheetId="3">#REF!</definedName>
    <definedName name="n일">#REF!</definedName>
    <definedName name="N치" localSheetId="4">#REF!</definedName>
    <definedName name="N치" localSheetId="9">#REF!</definedName>
    <definedName name="N치" localSheetId="3">#REF!</definedName>
    <definedName name="N치">#REF!</definedName>
    <definedName name="o_m" localSheetId="3">#REF!</definedName>
    <definedName name="o_m">#REF!</definedName>
    <definedName name="OIO" localSheetId="3">#REF!</definedName>
    <definedName name="OIO">#REF!</definedName>
    <definedName name="okpk" localSheetId="3">#REF!</definedName>
    <definedName name="okpk">#REF!</definedName>
    <definedName name="OOO" localSheetId="9">#REF!</definedName>
    <definedName name="OOO" localSheetId="3">#REF!</definedName>
    <definedName name="OOO">#REF!</definedName>
    <definedName name="OPIU" localSheetId="9">BlankMacro1</definedName>
    <definedName name="OPIU" localSheetId="3">BlankMacro1</definedName>
    <definedName name="OPIU">BlankMacro1</definedName>
    <definedName name="P" localSheetId="8">[26]Sheet2!$F$140,[26]Sheet2!$F$140:$F$142,[26]Sheet2!$F$160</definedName>
    <definedName name="P" localSheetId="6">[26]Sheet2!$F$140,[26]Sheet2!$F$140:$F$142,[26]Sheet2!$F$160</definedName>
    <definedName name="P" localSheetId="7">[26]Sheet2!$F$140,[26]Sheet2!$F$140:$F$142,[26]Sheet2!$F$160</definedName>
    <definedName name="P" localSheetId="4">[26]Sheet2!$F$140,[26]Sheet2!$F$140:$F$142,[26]Sheet2!$F$160</definedName>
    <definedName name="p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" localSheetId="3">[27]내역서!#REF!</definedName>
    <definedName name="P">[27]내역서!#REF!</definedName>
    <definedName name="P_H2" localSheetId="4">'[20]기둥(원형)'!#REF!</definedName>
    <definedName name="P_H2" localSheetId="9">#REF!</definedName>
    <definedName name="P_H2" localSheetId="3">'[20]기둥(원형)'!#REF!</definedName>
    <definedName name="P_H2">'[20]기둥(원형)'!#REF!</definedName>
    <definedName name="p_m" localSheetId="3">#REF!</definedName>
    <definedName name="p_m">#REF!</definedName>
    <definedName name="P1X" localSheetId="3">#REF!</definedName>
    <definedName name="P1X">#REF!</definedName>
    <definedName name="P1Z" localSheetId="3">#REF!</definedName>
    <definedName name="P1Z">#REF!</definedName>
    <definedName name="P2X" localSheetId="3">#REF!</definedName>
    <definedName name="P2X">#REF!</definedName>
    <definedName name="P2Z" localSheetId="3">#REF!</definedName>
    <definedName name="P2Z">#REF!</definedName>
    <definedName name="Pa" localSheetId="3">#REF!</definedName>
    <definedName name="Pa">#REF!</definedName>
    <definedName name="PAGE.1" localSheetId="3">#REF!</definedName>
    <definedName name="PAGE.1">#REF!</definedName>
    <definedName name="PAGE.2" localSheetId="3">#REF!</definedName>
    <definedName name="PAGE.2">#REF!</definedName>
    <definedName name="PAGE.3" localSheetId="3">#REF!</definedName>
    <definedName name="PAGE.3">#REF!</definedName>
    <definedName name="PAGE.4" localSheetId="3">#REF!</definedName>
    <definedName name="PAGE.4">#REF!</definedName>
    <definedName name="PAGE.5">#N/A</definedName>
    <definedName name="PAGE.6">#N/A</definedName>
    <definedName name="PAGE00" localSheetId="3">#REF!</definedName>
    <definedName name="PAGE00">#REF!</definedName>
    <definedName name="PAGE1">#N/A</definedName>
    <definedName name="PAGE2">#N/A</definedName>
    <definedName name="PAGE3" localSheetId="3">#REF!</definedName>
    <definedName name="PAGE3">#REF!</definedName>
    <definedName name="PAGE4" localSheetId="3">#REF!</definedName>
    <definedName name="PAGE4">#REF!</definedName>
    <definedName name="PAGE5" localSheetId="3">#REF!</definedName>
    <definedName name="PAGE5">#REF!</definedName>
    <definedName name="PAGR5">#N/A</definedName>
    <definedName name="PASS" localSheetId="3">#REF!</definedName>
    <definedName name="PASS">#REF!</definedName>
    <definedName name="pa삼" localSheetId="3">#REF!</definedName>
    <definedName name="pa삼">#REF!</definedName>
    <definedName name="Pa오" localSheetId="3">#REF!</definedName>
    <definedName name="Pa오">#REF!</definedName>
    <definedName name="pb" localSheetId="3">#REF!</definedName>
    <definedName name="pb">#REF!</definedName>
    <definedName name="PC" localSheetId="4">[28]기준액!#REF!</definedName>
    <definedName name="PC" localSheetId="3">[28]기준액!#REF!</definedName>
    <definedName name="PC">[28]기준액!#REF!</definedName>
    <definedName name="pcase" localSheetId="3">#REF!</definedName>
    <definedName name="pcase">#REF!</definedName>
    <definedName name="pcaseout" localSheetId="3">#REF!</definedName>
    <definedName name="pcaseout">#REF!</definedName>
    <definedName name="PCO" localSheetId="3">#REF!</definedName>
    <definedName name="PCO">#REF!</definedName>
    <definedName name="PE" localSheetId="3">#REF!</definedName>
    <definedName name="PE">#REF!</definedName>
    <definedName name="pe22c1" localSheetId="3">#REF!</definedName>
    <definedName name="pe22c1">#REF!</definedName>
    <definedName name="pe22c2" localSheetId="3">#REF!</definedName>
    <definedName name="pe22c2">#REF!</definedName>
    <definedName name="PEA" localSheetId="3">#REF!</definedName>
    <definedName name="PEA">#REF!</definedName>
    <definedName name="PF" localSheetId="3">#REF!</definedName>
    <definedName name="PF">#REF!</definedName>
    <definedName name="PH" localSheetId="3">#REF!</definedName>
    <definedName name="PH">#REF!</definedName>
    <definedName name="PHG" localSheetId="3">#REF!</definedName>
    <definedName name="PHG">#REF!</definedName>
    <definedName name="phi" localSheetId="3">#REF!</definedName>
    <definedName name="phi">#REF!</definedName>
    <definedName name="phiVn" localSheetId="3">#REF!</definedName>
    <definedName name="phiVn">#REF!</definedName>
    <definedName name="pi_e" localSheetId="3">#REF!</definedName>
    <definedName name="pi_e">#REF!</definedName>
    <definedName name="pi_ea" localSheetId="3">#REF!</definedName>
    <definedName name="pi_ea">#REF!</definedName>
    <definedName name="piece" localSheetId="3">#REF!</definedName>
    <definedName name="piece">#REF!</definedName>
    <definedName name="pile_s">[9]말뚝지지력산정!$F$116</definedName>
    <definedName name="pile길이" localSheetId="9">#REF!</definedName>
    <definedName name="pile길이" localSheetId="3">#REF!</definedName>
    <definedName name="pile길이">#REF!</definedName>
    <definedName name="PIPE1" localSheetId="3">#REF!</definedName>
    <definedName name="PIPE1">#REF!</definedName>
    <definedName name="PJ1CG" localSheetId="3">#REF!</definedName>
    <definedName name="PJ1CG">#REF!</definedName>
    <definedName name="PJ1CS" localSheetId="3">#REF!</definedName>
    <definedName name="PJ1CS">#REF!</definedName>
    <definedName name="PJ1D">#N/A</definedName>
    <definedName name="PJ1G" localSheetId="3">#REF!</definedName>
    <definedName name="PJ1G">#REF!</definedName>
    <definedName name="PJ1J" localSheetId="3">#REF!</definedName>
    <definedName name="PJ1J">#REF!</definedName>
    <definedName name="PL" localSheetId="4">[11]교각1!#REF!</definedName>
    <definedName name="PL" localSheetId="3">[11]교각1!#REF!</definedName>
    <definedName name="PL">[11]교각1!#REF!</definedName>
    <definedName name="PM" localSheetId="3">#REF!</definedName>
    <definedName name="PM">#REF!</definedName>
    <definedName name="pmax" localSheetId="3">#REF!</definedName>
    <definedName name="pmax">#REF!</definedName>
    <definedName name="pmin" localSheetId="3">#REF!</definedName>
    <definedName name="pmin">#REF!</definedName>
    <definedName name="pmin3" localSheetId="3">#REF!</definedName>
    <definedName name="pmin3">#REF!</definedName>
    <definedName name="PN" localSheetId="4">[11]교각1!#REF!</definedName>
    <definedName name="PN" localSheetId="3">[11]교각1!#REF!</definedName>
    <definedName name="PN">[11]교각1!#REF!</definedName>
    <definedName name="PNAME">#N/A</definedName>
    <definedName name="pp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P" localSheetId="9">#REF!</definedName>
    <definedName name="PPP" localSheetId="3">#REF!</definedName>
    <definedName name="PPP">#REF!</definedName>
    <definedName name="PQ" localSheetId="3">#REF!</definedName>
    <definedName name="PQ">#REF!</definedName>
    <definedName name="Pr" localSheetId="4">#REF!</definedName>
    <definedName name="PR" localSheetId="9">#REF!</definedName>
    <definedName name="Pr" localSheetId="3">#REF!</definedName>
    <definedName name="Pr">#REF!</definedName>
    <definedName name="prin" localSheetId="3">#REF!</definedName>
    <definedName name="prin">#REF!</definedName>
    <definedName name="print" localSheetId="8">#REF!</definedName>
    <definedName name="print" localSheetId="6">#REF!</definedName>
    <definedName name="print" localSheetId="7">#REF!</definedName>
    <definedName name="print" localSheetId="4">#REF!</definedName>
    <definedName name="print" localSheetId="9">#REF!</definedName>
    <definedName name="print" localSheetId="3">#REF!</definedName>
    <definedName name="print">#REF!</definedName>
    <definedName name="_xlnm.Print_Area" localSheetId="1">목차!$A$1:$H$24</definedName>
    <definedName name="_xlnm.Print_Area" localSheetId="8">'수량산출(시설물)'!$A$1:$E$45</definedName>
    <definedName name="_xlnm.Print_Area" localSheetId="6">'수량산출(식재)'!$A$1:$G$73</definedName>
    <definedName name="_xlnm.Print_Area" localSheetId="0">수량산출서표지!$A$2:$V$40</definedName>
    <definedName name="_xlnm.Print_Area" localSheetId="7">시설물수량표!$A$1:$F$20</definedName>
    <definedName name="_xlnm.Print_Area" localSheetId="4">식재공사자재!$A$1:$K$24</definedName>
    <definedName name="_xlnm.Print_Area" localSheetId="9">포장!$A$1:$D$72</definedName>
    <definedName name="_xlnm.Print_Area" localSheetId="3">#REF!</definedName>
    <definedName name="_xlnm.Print_Area">#REF!</definedName>
    <definedName name="Print_Area_MI" localSheetId="8">[29]내역표지!#REF!</definedName>
    <definedName name="Print_Area_MI" localSheetId="6">[29]내역표지!#REF!</definedName>
    <definedName name="Print_Area_MI" localSheetId="7">[29]내역표지!#REF!</definedName>
    <definedName name="Print_Area_MI" localSheetId="4">[29]내역표지!#REF!</definedName>
    <definedName name="Print_Area_MI" localSheetId="9">#REF!</definedName>
    <definedName name="Print_Area_MI" localSheetId="3">#REF!</definedName>
    <definedName name="Print_Area_MI">#REF!</definedName>
    <definedName name="PRINT_AREA_MI1" localSheetId="3">#REF!</definedName>
    <definedName name="PRINT_AREA_MI1">#REF!</definedName>
    <definedName name="PRINT_TILIES" localSheetId="3">#REF!,#REF!,#REF!,#REF!,#REF!</definedName>
    <definedName name="PRINT_TILIES">#REF!,#REF!,#REF!,#REF!,#REF!</definedName>
    <definedName name="print_tital" localSheetId="9">#REF!</definedName>
    <definedName name="print_tital" localSheetId="3">#REF!</definedName>
    <definedName name="print_tital">#REF!</definedName>
    <definedName name="print_title" localSheetId="3">#REF!</definedName>
    <definedName name="print_title">#REF!</definedName>
    <definedName name="_xlnm.Print_Titles" localSheetId="8">[30]공량산출서!$A$1:$IV$1</definedName>
    <definedName name="_xlnm.Print_Titles" localSheetId="6">[30]공량산출서!$A$1:$IV$1</definedName>
    <definedName name="_xlnm.Print_Titles" localSheetId="2">수목수량집계표!$1:$2</definedName>
    <definedName name="_xlnm.Print_Titles" localSheetId="7">시설물수량표!$1:$2</definedName>
    <definedName name="_xlnm.Print_Titles" localSheetId="4">식재공사자재!$1:$3</definedName>
    <definedName name="_xlnm.Print_Titles" localSheetId="9">#REF!</definedName>
    <definedName name="_xlnm.Print_Titles" localSheetId="3">현황수목수량집계표!$1:$2</definedName>
    <definedName name="_xlnm.Print_Titles">#REF!</definedName>
    <definedName name="PRINT_TITLES_MI" localSheetId="4">'[1]#REF'!#REF!</definedName>
    <definedName name="PRINT_TITLES_MI" localSheetId="3">'[1]#REF'!#REF!</definedName>
    <definedName name="PRINT_TITLES_MI">'[1]#REF'!#REF!</definedName>
    <definedName name="PROJNAME" localSheetId="3">#REF!</definedName>
    <definedName name="PROJNAME">#REF!</definedName>
    <definedName name="PS" localSheetId="3">#REF!</definedName>
    <definedName name="PS">#REF!</definedName>
    <definedName name="PT" localSheetId="4">[11]교각1!#REF!</definedName>
    <definedName name="PT" localSheetId="3">[11]교각1!#REF!</definedName>
    <definedName name="PT">[11]교각1!#REF!</definedName>
    <definedName name="PTINT" localSheetId="9">포장!PTINT</definedName>
    <definedName name="PTINT" localSheetId="3">#N/A</definedName>
    <definedName name="PTINT">포장!PTINT</definedName>
    <definedName name="PVC" localSheetId="3">#REF!</definedName>
    <definedName name="PVC">#REF!</definedName>
    <definedName name="PVI" localSheetId="3">#REF!</definedName>
    <definedName name="PVI">#REF!</definedName>
    <definedName name="PVT" localSheetId="3">#REF!</definedName>
    <definedName name="PVT">#REF!</definedName>
    <definedName name="PWP" localSheetId="3">#REF!</definedName>
    <definedName name="PWP">#REF!</definedName>
    <definedName name="PWS" localSheetId="3">#REF!</definedName>
    <definedName name="PWS">#REF!</definedName>
    <definedName name="PWW" localSheetId="3">#REF!</definedName>
    <definedName name="PWW">#REF!</definedName>
    <definedName name="pwwc1" localSheetId="3">#REF!</definedName>
    <definedName name="pwwc1">#REF!</definedName>
    <definedName name="pwwc2" localSheetId="3">#REF!</definedName>
    <definedName name="pwwc2">#REF!</definedName>
    <definedName name="PYUUYF" localSheetId="9">BlankMacro1</definedName>
    <definedName name="PYUUYF" localSheetId="3">BlankMacro1</definedName>
    <definedName name="PYUUYF">BlankMacro1</definedName>
    <definedName name="Q" localSheetId="9">#REF!</definedName>
    <definedName name="Q" localSheetId="3">#REF!</definedName>
    <definedName name="Q">#REF!</definedName>
    <definedName name="QA" localSheetId="3">#REF!</definedName>
    <definedName name="QA">#REF!</definedName>
    <definedName name="QAE" localSheetId="3">#REF!</definedName>
    <definedName name="QAE">#REF!</definedName>
    <definedName name="Qe앨" localSheetId="3">#REF!</definedName>
    <definedName name="Qe앨">#REF!</definedName>
    <definedName name="QK" localSheetId="3">#REF!</definedName>
    <definedName name="QK">#REF!</definedName>
    <definedName name="qq" localSheetId="9">#REF!</definedName>
    <definedName name="qq" localSheetId="3">#REF!</definedName>
    <definedName name="qq">#REF!</definedName>
    <definedName name="QQQ" localSheetId="4" hidden="1">#REF!</definedName>
    <definedName name="qqq" localSheetId="9">#REF!</definedName>
    <definedName name="QQQ" localSheetId="3" hidden="1">#REF!</definedName>
    <definedName name="QQQ" hidden="1">#REF!</definedName>
    <definedName name="qqqq3" localSheetId="3">#REF!</definedName>
    <definedName name="qqqq3">#REF!</definedName>
    <definedName name="QQQQQQQQQQQQQ" localSheetId="9">포장!QQQQQQQQQQQQQ</definedName>
    <definedName name="QQQQQQQQQQQQQ">#N/A</definedName>
    <definedName name="QQQQQQQQQQQQQQQQQ" localSheetId="9">BlankMacro1</definedName>
    <definedName name="QQQQQQQQQQQQQQQQQ" localSheetId="3">BlankMacro1</definedName>
    <definedName name="QQQQQQQQQQQQQQQQQ">BlankMacro1</definedName>
    <definedName name="Qten" localSheetId="3">#REF!</definedName>
    <definedName name="Qten">#REF!</definedName>
    <definedName name="QTY">#N/A</definedName>
    <definedName name="qu" localSheetId="9">#REF!</definedName>
    <definedName name="QU" localSheetId="3">#REF!</definedName>
    <definedName name="QU">#REF!</definedName>
    <definedName name="QW" localSheetId="9" hidden="1">{#N/A,#N/A,FALSE,"배수2"}</definedName>
    <definedName name="QW" hidden="1">{#N/A,#N/A,FALSE,"배수2"}</definedName>
    <definedName name="q디" localSheetId="3">#REF!</definedName>
    <definedName name="q디">#REF!</definedName>
    <definedName name="q앨" localSheetId="3">#REF!</definedName>
    <definedName name="q앨">#REF!</definedName>
    <definedName name="RAD" localSheetId="9">#REF!</definedName>
    <definedName name="RAD" localSheetId="3">#REF!</definedName>
    <definedName name="RAD">#REF!</definedName>
    <definedName name="RB" localSheetId="3">#REF!</definedName>
    <definedName name="RB">#REF!</definedName>
    <definedName name="RC_B" localSheetId="3">#REF!</definedName>
    <definedName name="RC_B">#REF!</definedName>
    <definedName name="RCC" localSheetId="4">#REF!</definedName>
    <definedName name="RCC" localSheetId="9">#REF!</definedName>
    <definedName name="RCC" localSheetId="3">#REF!</definedName>
    <definedName name="RCC">#REF!</definedName>
    <definedName name="RD" localSheetId="3">#REF!</definedName>
    <definedName name="RD">#REF!</definedName>
    <definedName name="re" localSheetId="3">#REF!</definedName>
    <definedName name="re">#REF!</definedName>
    <definedName name="RealAs" localSheetId="3">#REF!</definedName>
    <definedName name="RealAs">#REF!</definedName>
    <definedName name="realfs" localSheetId="3">#REF!</definedName>
    <definedName name="realfs">#REF!</definedName>
    <definedName name="realp" localSheetId="3">#REF!</definedName>
    <definedName name="realp">#REF!</definedName>
    <definedName name="REBAR" localSheetId="3">#REF!</definedName>
    <definedName name="REBAR">#REF!</definedName>
    <definedName name="_xlnm.Recorder" localSheetId="8">#REF!</definedName>
    <definedName name="_xlnm.Recorder" localSheetId="6">#REF!</definedName>
    <definedName name="_xlnm.Recorder" localSheetId="7">#REF!</definedName>
    <definedName name="_xlnm.Recorder" localSheetId="4">#REF!</definedName>
    <definedName name="_xlnm.Recorder" localSheetId="9">#REF!</definedName>
    <definedName name="_xlnm.Recorder" localSheetId="3">#REF!</definedName>
    <definedName name="_xlnm.Recorder">#REF!</definedName>
    <definedName name="REH" localSheetId="9">#REF!</definedName>
    <definedName name="REH" localSheetId="3">#REF!</definedName>
    <definedName name="REH">#REF!</definedName>
    <definedName name="reinftype" localSheetId="3">#REF!</definedName>
    <definedName name="reinftype">#REF!</definedName>
    <definedName name="ReqAs" localSheetId="3">#REF!</definedName>
    <definedName name="ReqAs">#REF!</definedName>
    <definedName name="reqbar" localSheetId="3">#REF!</definedName>
    <definedName name="reqbar">#REF!</definedName>
    <definedName name="rewtfasdfds" localSheetId="9">포장!rewtfasdfds</definedName>
    <definedName name="rewtfasdfds">#N/A</definedName>
    <definedName name="RF" localSheetId="1">BlankMacro1</definedName>
    <definedName name="RF" localSheetId="0">BlankMacro1</definedName>
    <definedName name="RF" localSheetId="2">BlankMacro1</definedName>
    <definedName name="RF" localSheetId="4">BlankMacro1</definedName>
    <definedName name="RF" localSheetId="9">BlankMacro1</definedName>
    <definedName name="RF" localSheetId="3">BlankMacro1</definedName>
    <definedName name="RF">BlankMacro1</definedName>
    <definedName name="rffff" localSheetId="9">포장!rffff</definedName>
    <definedName name="rffff" localSheetId="3">#N/A</definedName>
    <definedName name="rffff">포장!rffff</definedName>
    <definedName name="RG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fet" localSheetId="3">#REF!</definedName>
    <definedName name="rgfet">#REF!</definedName>
    <definedName name="RGRG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xg" localSheetId="3">#REF!</definedName>
    <definedName name="rgxg">#REF!</definedName>
    <definedName name="rho" localSheetId="3">#REF!</definedName>
    <definedName name="rho">#REF!</definedName>
    <definedName name="RJRJ" localSheetId="1">BlankMacro1</definedName>
    <definedName name="RJRJ" localSheetId="0">BlankMacro1</definedName>
    <definedName name="RJRJ" localSheetId="2">BlankMacro1</definedName>
    <definedName name="RJRJ" localSheetId="4">BlankMacro1</definedName>
    <definedName name="RJRJ" localSheetId="9">BlankMacro1</definedName>
    <definedName name="RJRJ" localSheetId="3">BlankMacro1</definedName>
    <definedName name="RJRJ">BlankMacro1</definedName>
    <definedName name="RJRKJRKJR" localSheetId="1">BlankMacro1</definedName>
    <definedName name="RJRKJRKJR" localSheetId="0">BlankMacro1</definedName>
    <definedName name="RJRKJRKJR" localSheetId="2">BlankMacro1</definedName>
    <definedName name="RJRKJRKJR" localSheetId="4">BlankMacro1</definedName>
    <definedName name="RJRKJRKJR" localSheetId="9">BlankMacro1</definedName>
    <definedName name="RJRKJRKJR" localSheetId="3">BlankMacro1</definedName>
    <definedName name="RJRKJRKJR">BlankMacro1</definedName>
    <definedName name="RL" localSheetId="1">BlankMacro1</definedName>
    <definedName name="RL" localSheetId="0">BlankMacro1</definedName>
    <definedName name="RL" localSheetId="2">BlankMacro1</definedName>
    <definedName name="RL" localSheetId="4">BlankMacro1</definedName>
    <definedName name="RL" localSheetId="9">BlankMacro1</definedName>
    <definedName name="RL" localSheetId="3">BlankMacro1</definedName>
    <definedName name="RL">BlankMacro1</definedName>
    <definedName name="RLTJD" localSheetId="1">BlankMacro1</definedName>
    <definedName name="RLTJD" localSheetId="0">BlankMacro1</definedName>
    <definedName name="RLTJD" localSheetId="2">BlankMacro1</definedName>
    <definedName name="RLTJD" localSheetId="4">BlankMacro1</definedName>
    <definedName name="RLTJD" localSheetId="9">BlankMacro1</definedName>
    <definedName name="RLTJD" localSheetId="3">BlankMacro1</definedName>
    <definedName name="RLTJD">BlankMacro1</definedName>
    <definedName name="Rl이" localSheetId="3">#REF!</definedName>
    <definedName name="Rl이">#REF!</definedName>
    <definedName name="Rl일" localSheetId="3">#REF!</definedName>
    <definedName name="Rl일">#REF!</definedName>
    <definedName name="Rn" localSheetId="3">#REF!</definedName>
    <definedName name="Rn">#REF!</definedName>
    <definedName name="ROCK1" localSheetId="3">#REF!</definedName>
    <definedName name="ROCK1">#REF!</definedName>
    <definedName name="rock1_e" localSheetId="3">#REF!</definedName>
    <definedName name="rock1_e">#REF!</definedName>
    <definedName name="rock1_ea" localSheetId="3">#REF!</definedName>
    <definedName name="rock1_ea">#REF!</definedName>
    <definedName name="ROCK2" localSheetId="3">#REF!</definedName>
    <definedName name="ROCK2">#REF!</definedName>
    <definedName name="rock2_e" localSheetId="3">#REF!</definedName>
    <definedName name="rock2_e">#REF!</definedName>
    <definedName name="rock2_ea" localSheetId="3">#REF!</definedName>
    <definedName name="rock2_ea">#REF!</definedName>
    <definedName name="ROCK3" localSheetId="3">#REF!</definedName>
    <definedName name="ROCK3">#REF!</definedName>
    <definedName name="rock3_e" localSheetId="3">#REF!</definedName>
    <definedName name="rock3_e">#REF!</definedName>
    <definedName name="rock3_ea" localSheetId="3">#REF!</definedName>
    <definedName name="rock3_ea">#REF!</definedName>
    <definedName name="ROCK4" localSheetId="3">#REF!</definedName>
    <definedName name="ROCK4">#REF!</definedName>
    <definedName name="rock4_e" localSheetId="3">#REF!</definedName>
    <definedName name="rock4_e">#REF!</definedName>
    <definedName name="rock4_ea" localSheetId="3">#REF!</definedName>
    <definedName name="rock4_ea">#REF!</definedName>
    <definedName name="ROTAT">#N/A</definedName>
    <definedName name="ROTAT1">#N/A</definedName>
    <definedName name="ROTAT2">#N/A</definedName>
    <definedName name="ROTAT3">#N/A</definedName>
    <definedName name="ROTAT4">#N/A</definedName>
    <definedName name="RQQQQ" localSheetId="9">포장!RQQQQ</definedName>
    <definedName name="RQQQQ">#N/A</definedName>
    <definedName name="RR" localSheetId="9">#REF!</definedName>
    <definedName name="RR" localSheetId="3">#REF!</definedName>
    <definedName name="RR">#REF!</definedName>
    <definedName name="RRR" localSheetId="9">#REF!</definedName>
    <definedName name="RRR" localSheetId="3">#REF!</definedName>
    <definedName name="RRR">#REF!</definedName>
    <definedName name="rrrrrr" localSheetId="4">#REF!</definedName>
    <definedName name="rrrrrr" localSheetId="9">#REF!</definedName>
    <definedName name="rrrrrr" localSheetId="3">#REF!</definedName>
    <definedName name="rrrrrr">#REF!</definedName>
    <definedName name="rt" localSheetId="4">#REF!</definedName>
    <definedName name="RT" localSheetId="9">#REF!,#REF!,#REF!</definedName>
    <definedName name="rt" localSheetId="3">#REF!</definedName>
    <definedName name="rt">#REF!</definedName>
    <definedName name="rt45r" localSheetId="3">#REF!</definedName>
    <definedName name="rt45r">#REF!</definedName>
    <definedName name="Rten" localSheetId="3">#REF!</definedName>
    <definedName name="Rten">#REF!</definedName>
    <definedName name="rty" localSheetId="3">#REF!,#REF!</definedName>
    <definedName name="rty">#REF!,#REF!</definedName>
    <definedName name="Rx" localSheetId="3">#REF!</definedName>
    <definedName name="Rx">#REF!</definedName>
    <definedName name="Rxw" localSheetId="3">#REF!</definedName>
    <definedName name="Rxw">#REF!</definedName>
    <definedName name="Ry" localSheetId="3">#REF!</definedName>
    <definedName name="Ry">#REF!</definedName>
    <definedName name="RYANG">#N/A</definedName>
    <definedName name="Ryw" localSheetId="3">#REF!</definedName>
    <definedName name="Ryw">#REF!</definedName>
    <definedName name="s" localSheetId="8">[16]일위대가!#REF!</definedName>
    <definedName name="s" localSheetId="6">[16]일위대가!#REF!</definedName>
    <definedName name="s" localSheetId="7">[16]일위대가!#REF!</definedName>
    <definedName name="s" localSheetId="4">[16]일위대가!#REF!</definedName>
    <definedName name="S" localSheetId="9">#REF!</definedName>
    <definedName name="S" localSheetId="3">#REF!</definedName>
    <definedName name="S">#REF!</definedName>
    <definedName name="S_1" localSheetId="3">#REF!</definedName>
    <definedName name="S_1">#REF!</definedName>
    <definedName name="s_2" localSheetId="3">#REF!</definedName>
    <definedName name="s_2">#REF!</definedName>
    <definedName name="S2L" localSheetId="9">#REF!</definedName>
    <definedName name="S2L" localSheetId="3">#REF!</definedName>
    <definedName name="S2L">#REF!</definedName>
    <definedName name="SADFASDFAS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ADFASDFA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ADFASFASDFSADFASDF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ADFASFASDFSADFAS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AFD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A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allow" localSheetId="3">#REF!</definedName>
    <definedName name="sallow">#REF!</definedName>
    <definedName name="sanch_2" localSheetId="9">#REF!</definedName>
    <definedName name="sanch_2" localSheetId="3">#REF!</definedName>
    <definedName name="sanch_2">#REF!</definedName>
    <definedName name="sanch_3" localSheetId="9">#REF!</definedName>
    <definedName name="sanch_3" localSheetId="3">#REF!</definedName>
    <definedName name="sanch_3">#REF!</definedName>
    <definedName name="sanch_4" localSheetId="9">#REF!</definedName>
    <definedName name="sanch_4" localSheetId="3">#REF!</definedName>
    <definedName name="sanch_4">#REF!</definedName>
    <definedName name="sand" localSheetId="3">#REF!,#REF!</definedName>
    <definedName name="sand">#REF!,#REF!</definedName>
    <definedName name="sb_공통공사비" localSheetId="9">#REF!</definedName>
    <definedName name="sb_공통공사비" localSheetId="3">#REF!</definedName>
    <definedName name="sb_공통공사비">#REF!</definedName>
    <definedName name="sb_단위시설별공사비" localSheetId="9">#REF!</definedName>
    <definedName name="sb_단위시설별공사비" localSheetId="3">#REF!</definedName>
    <definedName name="sb_단위시설별공사비">#REF!</definedName>
    <definedName name="sb_제잡비" localSheetId="9">#REF!</definedName>
    <definedName name="sb_제잡비" localSheetId="3">#REF!</definedName>
    <definedName name="sb_제잡비">#REF!</definedName>
    <definedName name="sb010_가설공사_1" localSheetId="9">#REF!</definedName>
    <definedName name="sb010_가설공사_1" localSheetId="3">#REF!</definedName>
    <definedName name="sb010_가설공사_1">#REF!</definedName>
    <definedName name="sb020_가설공사_2" localSheetId="9">#REF!</definedName>
    <definedName name="sb020_가설공사_2" localSheetId="3">#REF!</definedName>
    <definedName name="sb020_가설공사_2">#REF!</definedName>
    <definedName name="sb030_공통장비비" localSheetId="9">#REF!</definedName>
    <definedName name="sb030_공통장비비" localSheetId="3">#REF!</definedName>
    <definedName name="sb030_공통장비비">#REF!</definedName>
    <definedName name="sb040_현장관리비" localSheetId="9">#REF!</definedName>
    <definedName name="sb040_현장관리비" localSheetId="3">#REF!</definedName>
    <definedName name="sb040_현장관리비">#REF!</definedName>
    <definedName name="sb050_기타공통비" localSheetId="9">#REF!</definedName>
    <definedName name="sb050_기타공통비" localSheetId="3">#REF!</definedName>
    <definedName name="sb050_기타공통비">#REF!</definedName>
    <definedName name="sb101_토공사" localSheetId="9">#REF!</definedName>
    <definedName name="sb101_토공사" localSheetId="3">#REF!</definedName>
    <definedName name="sb101_토공사">#REF!</definedName>
    <definedName name="sb102_지정공사" localSheetId="9">#REF!</definedName>
    <definedName name="sb102_지정공사" localSheetId="3">#REF!</definedName>
    <definedName name="sb102_지정공사">#REF!</definedName>
    <definedName name="sb103_철근콘크리트공사" localSheetId="9">#REF!</definedName>
    <definedName name="sb103_철근콘크리트공사" localSheetId="3">#REF!</definedName>
    <definedName name="sb103_철근콘크리트공사">#REF!</definedName>
    <definedName name="sb104_철골공사" localSheetId="9">#REF!</definedName>
    <definedName name="sb104_철골공사" localSheetId="3">#REF!</definedName>
    <definedName name="sb104_철골공사">#REF!</definedName>
    <definedName name="sb105_조적공사" localSheetId="9">#REF!</definedName>
    <definedName name="sb105_조적공사" localSheetId="3">#REF!</definedName>
    <definedName name="sb105_조적공사">#REF!</definedName>
    <definedName name="sb106_미장공사" localSheetId="9">#REF!</definedName>
    <definedName name="sb106_미장공사" localSheetId="3">#REF!</definedName>
    <definedName name="sb106_미장공사">#REF!</definedName>
    <definedName name="sb107_방수공사" localSheetId="9">#REF!</definedName>
    <definedName name="sb107_방수공사" localSheetId="3">#REF!</definedName>
    <definedName name="sb107_방수공사">#REF!</definedName>
    <definedName name="sb108_목공사" localSheetId="9">#REF!</definedName>
    <definedName name="sb108_목공사" localSheetId="3">#REF!</definedName>
    <definedName name="sb108_목공사">#REF!</definedName>
    <definedName name="sb109_금속공사" localSheetId="9">#REF!</definedName>
    <definedName name="sb109_금속공사" localSheetId="3">#REF!</definedName>
    <definedName name="sb109_금속공사">#REF!</definedName>
    <definedName name="sb110_지붕및홈통공사" localSheetId="9">#REF!</definedName>
    <definedName name="sb110_지붕및홈통공사" localSheetId="3">#REF!</definedName>
    <definedName name="sb110_지붕및홈통공사">#REF!</definedName>
    <definedName name="sb111_문_셔터_부속자재" localSheetId="9">#REF!</definedName>
    <definedName name="sb111_문_셔터_부속자재" localSheetId="3">#REF!</definedName>
    <definedName name="sb111_문_셔터_부속자재">#REF!</definedName>
    <definedName name="sb112_창_창호추가공사" localSheetId="9">#REF!</definedName>
    <definedName name="sb112_창_창호추가공사" localSheetId="3">#REF!</definedName>
    <definedName name="sb112_창_창호추가공사">#REF!</definedName>
    <definedName name="sb113_유리공사" localSheetId="9">#REF!</definedName>
    <definedName name="sb113_유리공사" localSheetId="3">#REF!</definedName>
    <definedName name="sb113_유리공사">#REF!</definedName>
    <definedName name="sb114_타일및돌공사" localSheetId="9">#REF!</definedName>
    <definedName name="sb114_타일및돌공사" localSheetId="3">#REF!</definedName>
    <definedName name="sb114_타일및돌공사">#REF!</definedName>
    <definedName name="sb115_도장공사" localSheetId="9">#REF!</definedName>
    <definedName name="sb115_도장공사" localSheetId="3">#REF!</definedName>
    <definedName name="sb115_도장공사">#REF!</definedName>
    <definedName name="sb116_수장공사_1" localSheetId="9">#REF!</definedName>
    <definedName name="sb116_수장공사_1" localSheetId="3">#REF!</definedName>
    <definedName name="sb116_수장공사_1">#REF!</definedName>
    <definedName name="sb117_수장공사_2" localSheetId="9">#REF!</definedName>
    <definedName name="sb117_수장공사_2" localSheetId="3">#REF!</definedName>
    <definedName name="sb117_수장공사_2">#REF!</definedName>
    <definedName name="sb118_실내설비공사" localSheetId="9">#REF!</definedName>
    <definedName name="sb118_실내설비공사" localSheetId="3">#REF!</definedName>
    <definedName name="sb118_실내설비공사">#REF!</definedName>
    <definedName name="sb201_창고" localSheetId="9">#REF!</definedName>
    <definedName name="sb201_창고" localSheetId="3">#REF!</definedName>
    <definedName name="sb201_창고">#REF!</definedName>
    <definedName name="sb202_경비실" localSheetId="9">#REF!</definedName>
    <definedName name="sb202_경비실" localSheetId="3">#REF!</definedName>
    <definedName name="sb202_경비실">#REF!</definedName>
    <definedName name="sb203_기타경비시설" localSheetId="9">#REF!</definedName>
    <definedName name="sb203_기타경비시설" localSheetId="3">#REF!</definedName>
    <definedName name="sb203_기타경비시설">#REF!</definedName>
    <definedName name="sb204_차고" localSheetId="9">#REF!</definedName>
    <definedName name="sb204_차고" localSheetId="3">#REF!</definedName>
    <definedName name="sb204_차고">#REF!</definedName>
    <definedName name="sb301_정화조공사" localSheetId="9">#REF!</definedName>
    <definedName name="sb301_정화조공사" localSheetId="3">#REF!</definedName>
    <definedName name="sb301_정화조공사">#REF!</definedName>
    <definedName name="sb302_우수맨홀" localSheetId="9">#REF!</definedName>
    <definedName name="sb302_우수맨홀" localSheetId="3">#REF!</definedName>
    <definedName name="sb302_우수맨홀">#REF!</definedName>
    <definedName name="sb303_우수배수관설치" localSheetId="9">#REF!</definedName>
    <definedName name="sb303_우수배수관설치" localSheetId="3">#REF!</definedName>
    <definedName name="sb303_우수배수관설치">#REF!</definedName>
    <definedName name="sb401_굴취" localSheetId="9">#REF!</definedName>
    <definedName name="sb401_굴취" localSheetId="3">#REF!</definedName>
    <definedName name="sb401_굴취">#REF!</definedName>
    <definedName name="sb402_식재_파종" localSheetId="9">#REF!</definedName>
    <definedName name="sb402_식재_파종" localSheetId="3">#REF!</definedName>
    <definedName name="sb402_식재_파종">#REF!</definedName>
    <definedName name="sb403_식재관련_부대공" localSheetId="9">#REF!</definedName>
    <definedName name="sb403_식재관련_부대공" localSheetId="3">#REF!</definedName>
    <definedName name="sb403_식재관련_부대공">#REF!</definedName>
    <definedName name="sb404_조경시설물공사" localSheetId="9">#REF!</definedName>
    <definedName name="sb404_조경시설물공사" localSheetId="3">#REF!</definedName>
    <definedName name="sb404_조경시설물공사">#REF!</definedName>
    <definedName name="sb501_문_문주_설치" localSheetId="9">#REF!</definedName>
    <definedName name="sb501_문_문주_설치" localSheetId="3">#REF!</definedName>
    <definedName name="sb501_문_문주_설치">#REF!</definedName>
    <definedName name="sb502_울타리_담장설치" localSheetId="9">#REF!</definedName>
    <definedName name="sb502_울타리_담장설치" localSheetId="3">#REF!</definedName>
    <definedName name="sb502_울타리_담장설치">#REF!</definedName>
    <definedName name="sb503_기타경계시설" localSheetId="9">#REF!</definedName>
    <definedName name="sb503_기타경계시설" localSheetId="3">#REF!</definedName>
    <definedName name="sb503_기타경계시설">#REF!</definedName>
    <definedName name="sb601_해체_철거공사" localSheetId="9">#REF!</definedName>
    <definedName name="sb601_해체_철거공사" localSheetId="3">#REF!</definedName>
    <definedName name="sb601_해체_철거공사">#REF!</definedName>
    <definedName name="sb602_보수_및_이전공사" localSheetId="9">#REF!</definedName>
    <definedName name="sb602_보수_및_이전공사" localSheetId="3">#REF!</definedName>
    <definedName name="sb602_보수_및_이전공사">#REF!</definedName>
    <definedName name="sbarea" localSheetId="3">#REF!</definedName>
    <definedName name="sbarea">#REF!</definedName>
    <definedName name="SCK" localSheetId="3">#REF!</definedName>
    <definedName name="SCK">#REF!</definedName>
    <definedName name="SCODE">#N/A</definedName>
    <definedName name="sd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CFG\" localSheetId="9" hidden="1">{#N/A,#N/A,FALSE,"운반시간"}</definedName>
    <definedName name="SDCFG\" hidden="1">{#N/A,#N/A,FALSE,"운반시간"}</definedName>
    <definedName name="SDF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gfa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gfa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EVSE" localSheetId="3">#REF!</definedName>
    <definedName name="SEVSE">#REF!</definedName>
    <definedName name="SFD" localSheetId="9">포장!SFD</definedName>
    <definedName name="SFD">#N/A</definedName>
    <definedName name="sfsdf2" localSheetId="9">포장!sfsdf2</definedName>
    <definedName name="sfsdf2">#N/A</definedName>
    <definedName name="SG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h" localSheetId="3">#REF!</definedName>
    <definedName name="sh">#REF!</definedName>
    <definedName name="shear" localSheetId="3">#REF!</definedName>
    <definedName name="shear">#REF!</definedName>
    <definedName name="sheet" localSheetId="9" hidden="1">{#N/A,#N/A,FALSE,"골재소요량";#N/A,#N/A,FALSE,"골재소요량"}</definedName>
    <definedName name="sheet" hidden="1">{#N/A,#N/A,FALSE,"골재소요량";#N/A,#N/A,FALSE,"골재소요량"}</definedName>
    <definedName name="SHEET56" localSheetId="3">#REF!</definedName>
    <definedName name="SHEET56">#REF!</definedName>
    <definedName name="SHO" localSheetId="3">#REF!</definedName>
    <definedName name="SHO">#REF!</definedName>
    <definedName name="SHT" localSheetId="9">#REF!</definedName>
    <definedName name="SHT" localSheetId="3">#REF!</definedName>
    <definedName name="SHT">#REF!</definedName>
    <definedName name="SIN" localSheetId="3">#REF!</definedName>
    <definedName name="SIN">#REF!</definedName>
    <definedName name="sinchook" localSheetId="3">#REF!</definedName>
    <definedName name="sinchook">#REF!</definedName>
    <definedName name="SK" localSheetId="3">#REF!</definedName>
    <definedName name="SK">#REF!</definedName>
    <definedName name="SKE" localSheetId="3">#REF!</definedName>
    <definedName name="SKE">#REF!</definedName>
    <definedName name="SKIN" localSheetId="3">#REF!</definedName>
    <definedName name="SKIN">#REF!</definedName>
    <definedName name="slab" localSheetId="3">#REF!</definedName>
    <definedName name="slab">#REF!</definedName>
    <definedName name="SLAB1" localSheetId="3">#REF!</definedName>
    <definedName name="SLAB1">#REF!</definedName>
    <definedName name="SLAB2" localSheetId="3">#REF!</definedName>
    <definedName name="SLAB2">#REF!</definedName>
    <definedName name="SLAB3" localSheetId="3">#REF!</definedName>
    <definedName name="SLAB3">#REF!</definedName>
    <definedName name="SMP" localSheetId="3">#REF!</definedName>
    <definedName name="SMP">#REF!</definedName>
    <definedName name="SORTCODE" localSheetId="4">#REF!</definedName>
    <definedName name="SORTCODE" localSheetId="9">#REF!</definedName>
    <definedName name="SORTCODE" localSheetId="3">#REF!</definedName>
    <definedName name="SORTCODE">#REF!</definedName>
    <definedName name="SPA" localSheetId="3">#REF!</definedName>
    <definedName name="SPA">#REF!</definedName>
    <definedName name="SPECI">#N/A</definedName>
    <definedName name="SPTYPE1" localSheetId="4">#REF!</definedName>
    <definedName name="SPTYPE1" localSheetId="9">#REF!</definedName>
    <definedName name="SPTYPE1" localSheetId="3">#REF!</definedName>
    <definedName name="SPTYPE1">#REF!</definedName>
    <definedName name="sr" localSheetId="3">#REF!,#REF!</definedName>
    <definedName name="sr">#REF!,#REF!</definedName>
    <definedName name="ss" localSheetId="9">#REF!</definedName>
    <definedName name="ss" localSheetId="3">#REF!</definedName>
    <definedName name="ss">#REF!</definedName>
    <definedName name="SSDF" localSheetId="3">#REF!</definedName>
    <definedName name="SSDF">#REF!</definedName>
    <definedName name="SSS" localSheetId="3">#REF!</definedName>
    <definedName name="SSS">#REF!</definedName>
    <definedName name="ssss" localSheetId="9">포장!ssss</definedName>
    <definedName name="SSSS" localSheetId="3">#REF!</definedName>
    <definedName name="SSSS">#REF!</definedName>
    <definedName name="SSSSSS" localSheetId="3">#REF!</definedName>
    <definedName name="SSSSSS">#REF!</definedName>
    <definedName name="SSSSSSSSSSSSS" localSheetId="9">BlankMacro1</definedName>
    <definedName name="SSSSSSSSSSSSS" localSheetId="3">BlankMacro1</definedName>
    <definedName name="SSSSSSSSSSSSS">BlankMacro1</definedName>
    <definedName name="ST" localSheetId="3">#REF!</definedName>
    <definedName name="ST">#REF!</definedName>
    <definedName name="START" localSheetId="3">#REF!</definedName>
    <definedName name="START">#REF!</definedName>
    <definedName name="START3">#N/A</definedName>
    <definedName name="stmin" localSheetId="3">#REF!</definedName>
    <definedName name="stmin">#REF!</definedName>
    <definedName name="Strand가닥수" localSheetId="9">#REF!</definedName>
    <definedName name="Strand가닥수" localSheetId="3">#REF!</definedName>
    <definedName name="Strand가닥수">#REF!</definedName>
    <definedName name="Strand단면적" localSheetId="9">#REF!</definedName>
    <definedName name="Strand단면적" localSheetId="3">#REF!</definedName>
    <definedName name="Strand단면적">#REF!</definedName>
    <definedName name="Strand직경" localSheetId="9">#REF!</definedName>
    <definedName name="Strand직경" localSheetId="3">#REF!</definedName>
    <definedName name="Strand직경">#REF!</definedName>
    <definedName name="stratio" localSheetId="3">#REF!</definedName>
    <definedName name="stratio">#REF!</definedName>
    <definedName name="STRUT" localSheetId="3">#REF!</definedName>
    <definedName name="STRUT">#REF!</definedName>
    <definedName name="STRUT_E" localSheetId="3">#REF!</definedName>
    <definedName name="STRUT_E">#REF!</definedName>
    <definedName name="STRUT_EA" localSheetId="3">#REF!</definedName>
    <definedName name="STRUT_EA">#REF!</definedName>
    <definedName name="STRUT_EA1" localSheetId="3">#REF!</definedName>
    <definedName name="STRUT_EA1">#REF!</definedName>
    <definedName name="ST산출" localSheetId="9">[0]!BlankMacro1</definedName>
    <definedName name="ST산출" localSheetId="3">[0]!BlankMacro1</definedName>
    <definedName name="ST산출">[0]!BlankMacro1</definedName>
    <definedName name="st산출1" localSheetId="9">[0]!BlankMacro1</definedName>
    <definedName name="st산출1" localSheetId="3">[0]!BlankMacro1</definedName>
    <definedName name="st산출1">[0]!BlankMacro1</definedName>
    <definedName name="SU" localSheetId="3">#REF!</definedName>
    <definedName name="SU">#REF!</definedName>
    <definedName name="SVSV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L" localSheetId="3">#REF!</definedName>
    <definedName name="SWL">#REF!</definedName>
    <definedName name="SWR" localSheetId="3">#REF!</definedName>
    <definedName name="SWR">#REF!</definedName>
    <definedName name="sww" localSheetId="9">포장!sww</definedName>
    <definedName name="sww">#N/A</definedName>
    <definedName name="SY" localSheetId="3">#REF!</definedName>
    <definedName name="SY">#REF!</definedName>
    <definedName name="T" localSheetId="4">[11]교각1!#REF!</definedName>
    <definedName name="T" localSheetId="3">[11]교각1!#REF!</definedName>
    <definedName name="T">[11]교각1!#REF!</definedName>
    <definedName name="T_AMOUNT" localSheetId="4">[19]대비!#REF!</definedName>
    <definedName name="T_AMOUNT" localSheetId="3">[19]대비!#REF!</definedName>
    <definedName name="T_AMOUNT">[19]대비!#REF!</definedName>
    <definedName name="T_UPRICE" localSheetId="4">[19]대비!#REF!</definedName>
    <definedName name="T_UPRICE" localSheetId="3">[19]대비!#REF!</definedName>
    <definedName name="T_UPRICE">[19]대비!#REF!</definedName>
    <definedName name="T10M" localSheetId="3">#REF!</definedName>
    <definedName name="T10M">#REF!</definedName>
    <definedName name="T10P" localSheetId="3">#REF!</definedName>
    <definedName name="T10P">#REF!</definedName>
    <definedName name="T11M" localSheetId="3">#REF!</definedName>
    <definedName name="T11M">#REF!</definedName>
    <definedName name="T11P" localSheetId="3">#REF!</definedName>
    <definedName name="T11P">#REF!</definedName>
    <definedName name="T12M" localSheetId="3">#REF!</definedName>
    <definedName name="T12M">#REF!</definedName>
    <definedName name="T12P" localSheetId="3">#REF!</definedName>
    <definedName name="T12P">#REF!</definedName>
    <definedName name="T13M" localSheetId="3">#REF!</definedName>
    <definedName name="T13M">#REF!</definedName>
    <definedName name="T13P" localSheetId="3">#REF!</definedName>
    <definedName name="T13P">#REF!</definedName>
    <definedName name="T14M" localSheetId="3">#REF!</definedName>
    <definedName name="T14M">#REF!</definedName>
    <definedName name="T14P" localSheetId="3">#REF!</definedName>
    <definedName name="T14P">#REF!</definedName>
    <definedName name="T15M" localSheetId="3">#REF!</definedName>
    <definedName name="T15M">#REF!</definedName>
    <definedName name="T15P" localSheetId="3">#REF!</definedName>
    <definedName name="T15P">#REF!</definedName>
    <definedName name="T16M" localSheetId="3">#REF!</definedName>
    <definedName name="T16M">#REF!</definedName>
    <definedName name="T16P" localSheetId="3">#REF!</definedName>
    <definedName name="T16P">#REF!</definedName>
    <definedName name="T17M" localSheetId="3">#REF!</definedName>
    <definedName name="T17M">#REF!</definedName>
    <definedName name="T17P" localSheetId="3">#REF!</definedName>
    <definedName name="T17P">#REF!</definedName>
    <definedName name="T18M" localSheetId="3">#REF!</definedName>
    <definedName name="T18M">#REF!</definedName>
    <definedName name="T18P" localSheetId="3">#REF!</definedName>
    <definedName name="T18P">#REF!</definedName>
    <definedName name="T19M" localSheetId="3">#REF!</definedName>
    <definedName name="T19M">#REF!</definedName>
    <definedName name="T19P" localSheetId="3">#REF!</definedName>
    <definedName name="T19P">#REF!</definedName>
    <definedName name="t1a1p" localSheetId="3">#REF!</definedName>
    <definedName name="t1a1p">#REF!</definedName>
    <definedName name="t1a1t" localSheetId="3">#REF!</definedName>
    <definedName name="t1a1t">#REF!</definedName>
    <definedName name="t1a2p" localSheetId="3">#REF!</definedName>
    <definedName name="t1a2p">#REF!</definedName>
    <definedName name="t1a2t" localSheetId="3">#REF!</definedName>
    <definedName name="t1a2t">#REF!</definedName>
    <definedName name="T1E" localSheetId="3">#REF!</definedName>
    <definedName name="T1E">#REF!</definedName>
    <definedName name="T1M" localSheetId="3">#REF!</definedName>
    <definedName name="T1M">#REF!</definedName>
    <definedName name="T1P" localSheetId="3">#REF!</definedName>
    <definedName name="T1P">#REF!</definedName>
    <definedName name="T1S" localSheetId="3">#REF!</definedName>
    <definedName name="T1S">#REF!</definedName>
    <definedName name="T20M" localSheetId="3">#REF!</definedName>
    <definedName name="T20M">#REF!</definedName>
    <definedName name="T20P" localSheetId="3">#REF!</definedName>
    <definedName name="T20P">#REF!</definedName>
    <definedName name="T21M" localSheetId="3">#REF!</definedName>
    <definedName name="T21M">#REF!</definedName>
    <definedName name="T21P" localSheetId="3">#REF!</definedName>
    <definedName name="T21P">#REF!</definedName>
    <definedName name="T22E" localSheetId="3">#REF!</definedName>
    <definedName name="T22E">#REF!</definedName>
    <definedName name="T23M" localSheetId="3">#REF!</definedName>
    <definedName name="T23M">#REF!</definedName>
    <definedName name="T23P" localSheetId="3">#REF!</definedName>
    <definedName name="T23P">#REF!</definedName>
    <definedName name="T24M" localSheetId="3">#REF!</definedName>
    <definedName name="T24M">#REF!</definedName>
    <definedName name="T24P" localSheetId="3">#REF!</definedName>
    <definedName name="T24P">#REF!</definedName>
    <definedName name="t2a1p" localSheetId="3">#REF!</definedName>
    <definedName name="t2a1p">#REF!</definedName>
    <definedName name="t2a1t" localSheetId="3">#REF!</definedName>
    <definedName name="t2a1t">#REF!</definedName>
    <definedName name="t2a2p" localSheetId="3">#REF!</definedName>
    <definedName name="t2a2p">#REF!</definedName>
    <definedName name="t2a2t" localSheetId="3">#REF!</definedName>
    <definedName name="t2a2t">#REF!</definedName>
    <definedName name="T2E" localSheetId="3">#REF!</definedName>
    <definedName name="T2E">#REF!</definedName>
    <definedName name="T2M" localSheetId="3">#REF!</definedName>
    <definedName name="T2M">#REF!</definedName>
    <definedName name="T2P" localSheetId="3">#REF!</definedName>
    <definedName name="T2P">#REF!</definedName>
    <definedName name="T2S" localSheetId="3">#REF!</definedName>
    <definedName name="T2S">#REF!</definedName>
    <definedName name="T3A1P" localSheetId="3">#REF!</definedName>
    <definedName name="T3A1P">#REF!</definedName>
    <definedName name="t3a1t" localSheetId="3">#REF!</definedName>
    <definedName name="t3a1t">#REF!</definedName>
    <definedName name="t3a2p" localSheetId="3">#REF!</definedName>
    <definedName name="t3a2p">#REF!</definedName>
    <definedName name="t3a2t" localSheetId="3">#REF!</definedName>
    <definedName name="t3a2t">#REF!</definedName>
    <definedName name="T3P" localSheetId="3">#REF!</definedName>
    <definedName name="T3P">#REF!</definedName>
    <definedName name="T3S" localSheetId="3">#REF!</definedName>
    <definedName name="T3S">#REF!</definedName>
    <definedName name="T4M" localSheetId="3">#REF!</definedName>
    <definedName name="T4M">#REF!</definedName>
    <definedName name="T4P" localSheetId="3">#REF!</definedName>
    <definedName name="T4P">#REF!</definedName>
    <definedName name="T5M" localSheetId="3">#REF!</definedName>
    <definedName name="T5M">#REF!</definedName>
    <definedName name="T5P" localSheetId="3">#REF!</definedName>
    <definedName name="T5P">#REF!</definedName>
    <definedName name="T6M" localSheetId="3">#REF!</definedName>
    <definedName name="T6M">#REF!</definedName>
    <definedName name="T6P" localSheetId="3">#REF!</definedName>
    <definedName name="T6P">#REF!</definedName>
    <definedName name="T7M" localSheetId="3">#REF!</definedName>
    <definedName name="T7M">#REF!</definedName>
    <definedName name="T7P" localSheetId="3">#REF!</definedName>
    <definedName name="T7P">#REF!</definedName>
    <definedName name="T8M" localSheetId="3">#REF!</definedName>
    <definedName name="T8M">#REF!</definedName>
    <definedName name="T8P" localSheetId="3">#REF!</definedName>
    <definedName name="T8P">#REF!</definedName>
    <definedName name="T9M" localSheetId="3">#REF!</definedName>
    <definedName name="T9M">#REF!</definedName>
    <definedName name="T9P" localSheetId="3">#REF!</definedName>
    <definedName name="T9P">#REF!</definedName>
    <definedName name="TA1P" localSheetId="3">#REF!</definedName>
    <definedName name="TA1P">#REF!</definedName>
    <definedName name="ta1t" localSheetId="3">#REF!</definedName>
    <definedName name="ta1t">#REF!</definedName>
    <definedName name="ta2p" localSheetId="3">#REF!</definedName>
    <definedName name="ta2p">#REF!</definedName>
    <definedName name="ta2t" localSheetId="3">#REF!</definedName>
    <definedName name="ta2t">#REF!</definedName>
    <definedName name="TAF" localSheetId="3">#REF!</definedName>
    <definedName name="TAF">#REF!</definedName>
    <definedName name="TAH" localSheetId="3">#REF!</definedName>
    <definedName name="TAH">#REF!</definedName>
    <definedName name="TAK" localSheetId="3">#REF!</definedName>
    <definedName name="TAK">#REF!</definedName>
    <definedName name="TAM" localSheetId="3">#REF!</definedName>
    <definedName name="TAM">#REF!</definedName>
    <definedName name="TANB" localSheetId="3">#REF!</definedName>
    <definedName name="TANB">#REF!</definedName>
    <definedName name="TB" localSheetId="3">#REF!</definedName>
    <definedName name="TB">#REF!</definedName>
    <definedName name="Tba" localSheetId="3">#REF!</definedName>
    <definedName name="Tba">#REF!</definedName>
    <definedName name="TBDK" localSheetId="9">BlankMacro1</definedName>
    <definedName name="TBDK" localSheetId="3">BlankMacro1</definedName>
    <definedName name="TBDK">BlankMacro1</definedName>
    <definedName name="TBM" localSheetId="3">#REF!</definedName>
    <definedName name="TBM">#REF!</definedName>
    <definedName name="tcw" localSheetId="3">#REF!</definedName>
    <definedName name="tcw">#REF!</definedName>
    <definedName name="tcwds" localSheetId="3">#REF!</definedName>
    <definedName name="tcwds">#REF!</definedName>
    <definedName name="tdl" localSheetId="3">#REF!</definedName>
    <definedName name="tdl">#REF!</definedName>
    <definedName name="tdlp" localSheetId="3">#REF!</definedName>
    <definedName name="tdlp">#REF!</definedName>
    <definedName name="teb" localSheetId="3">#REF!</definedName>
    <definedName name="teb">#REF!</definedName>
    <definedName name="Ted" localSheetId="3">#REF!</definedName>
    <definedName name="Ted">#REF!</definedName>
    <definedName name="tel" localSheetId="3">#REF!</definedName>
    <definedName name="tel">#REF!</definedName>
    <definedName name="telp" localSheetId="3">#REF!</definedName>
    <definedName name="telp">#REF!</definedName>
    <definedName name="telp1" localSheetId="3">#REF!</definedName>
    <definedName name="telp1">#REF!</definedName>
    <definedName name="telp2" localSheetId="3">#REF!</definedName>
    <definedName name="telp2">#REF!</definedName>
    <definedName name="telp3" localSheetId="3">#REF!</definedName>
    <definedName name="telp3">#REF!</definedName>
    <definedName name="Tendon단면적" localSheetId="9">#REF!</definedName>
    <definedName name="Tendon단면적" localSheetId="3">#REF!</definedName>
    <definedName name="Tendon단면적">#REF!</definedName>
    <definedName name="Tl" localSheetId="3">#REF!</definedName>
    <definedName name="Tl">#REF!</definedName>
    <definedName name="tll" localSheetId="3">#REF!</definedName>
    <definedName name="tll">#REF!</definedName>
    <definedName name="tllp" localSheetId="3">#REF!</definedName>
    <definedName name="tllp">#REF!</definedName>
    <definedName name="TMO" localSheetId="3">#REF!</definedName>
    <definedName name="TMO">#REF!</definedName>
    <definedName name="top" localSheetId="3">#REF!</definedName>
    <definedName name="top">#REF!</definedName>
    <definedName name="TOTAL" localSheetId="3">#REF!</definedName>
    <definedName name="TOTAL">#REF!</definedName>
    <definedName name="TOTAL1" localSheetId="3">#REF!</definedName>
    <definedName name="TOTAL1">#REF!</definedName>
    <definedName name="TOTAL2" localSheetId="3">#REF!</definedName>
    <definedName name="TOTAL2">#REF!</definedName>
    <definedName name="TPF" localSheetId="3">#REF!</definedName>
    <definedName name="TPF">#REF!</definedName>
    <definedName name="TPH" localSheetId="3">#REF!</definedName>
    <definedName name="TPH">#REF!</definedName>
    <definedName name="TPM" localSheetId="3">#REF!</definedName>
    <definedName name="TPM">#REF!</definedName>
    <definedName name="Tra" localSheetId="3">#REF!</definedName>
    <definedName name="Tra">#REF!</definedName>
    <definedName name="TRETETT" localSheetId="3">#REF!</definedName>
    <definedName name="TRETETT">#REF!</definedName>
    <definedName name="trg" localSheetId="3">#REF!</definedName>
    <definedName name="trg">#REF!</definedName>
    <definedName name="trgre" localSheetId="3">#REF!</definedName>
    <definedName name="trgre">#REF!</definedName>
    <definedName name="TS" localSheetId="3">#REF!</definedName>
    <definedName name="TS">#REF!</definedName>
    <definedName name="Tsa" localSheetId="3">#REF!</definedName>
    <definedName name="Tsa">#REF!</definedName>
    <definedName name="TSS" localSheetId="3">#REF!</definedName>
    <definedName name="TSS">#REF!</definedName>
    <definedName name="tt" localSheetId="3">#REF!</definedName>
    <definedName name="tt">#REF!</definedName>
    <definedName name="TTT" localSheetId="9">#REF!</definedName>
    <definedName name="TTT" localSheetId="3">#REF!</definedName>
    <definedName name="TTT">#REF!</definedName>
    <definedName name="TTTTTTTTTTT" localSheetId="9">포장!TTTTTTTTTTT</definedName>
    <definedName name="TTTTTTTTTTT">#N/A</definedName>
    <definedName name="TTTTTTTTTTTTTTTT" localSheetId="9">포장!TTTTTTTTTTTTTTTT</definedName>
    <definedName name="TTTTTTTTTTTTTTTT">#N/A</definedName>
    <definedName name="TU" localSheetId="3">#REF!</definedName>
    <definedName name="TU">#REF!</definedName>
    <definedName name="TW" localSheetId="3">#REF!</definedName>
    <definedName name="TW">#REF!</definedName>
    <definedName name="TWI" localSheetId="3">#REF!</definedName>
    <definedName name="TWI">#REF!</definedName>
    <definedName name="TWL" localSheetId="3">#REF!</definedName>
    <definedName name="TWL">#REF!</definedName>
    <definedName name="TWR" localSheetId="3">#REF!</definedName>
    <definedName name="TWR">#REF!</definedName>
    <definedName name="TWW" localSheetId="3">#REF!</definedName>
    <definedName name="TWW">#REF!</definedName>
    <definedName name="Ty1H1" localSheetId="3">#REF!</definedName>
    <definedName name="Ty1H1">#REF!</definedName>
    <definedName name="Ty1H2" localSheetId="3">#REF!</definedName>
    <definedName name="Ty1H2">#REF!</definedName>
    <definedName name="Ty1H3" localSheetId="3">#REF!</definedName>
    <definedName name="Ty1H3">#REF!</definedName>
    <definedName name="Ty1Hun1" localSheetId="3">#REF!</definedName>
    <definedName name="Ty1Hun1">#REF!</definedName>
    <definedName name="Ty1Hun2" localSheetId="3">#REF!</definedName>
    <definedName name="Ty1Hun2">#REF!</definedName>
    <definedName name="Ty1K1" localSheetId="3">#REF!</definedName>
    <definedName name="Ty1K1">#REF!</definedName>
    <definedName name="Ty1K2" localSheetId="3">#REF!</definedName>
    <definedName name="Ty1K2">#REF!</definedName>
    <definedName name="Ty1L1" localSheetId="3">#REF!</definedName>
    <definedName name="Ty1L1">#REF!</definedName>
    <definedName name="Ty1L2" localSheetId="3">#REF!</definedName>
    <definedName name="Ty1L2">#REF!</definedName>
    <definedName name="Ty1L3" localSheetId="3">#REF!</definedName>
    <definedName name="Ty1L3">#REF!</definedName>
    <definedName name="Ty1L4" localSheetId="3">#REF!</definedName>
    <definedName name="Ty1L4">#REF!</definedName>
    <definedName name="Ty1L5" localSheetId="3">#REF!</definedName>
    <definedName name="Ty1L5">#REF!</definedName>
    <definedName name="Ty1L6" localSheetId="3">#REF!</definedName>
    <definedName name="Ty1L6">#REF!</definedName>
    <definedName name="Ty1TH" localSheetId="3">#REF!</definedName>
    <definedName name="Ty1TH">#REF!</definedName>
    <definedName name="Ty1TL" localSheetId="3">#REF!</definedName>
    <definedName name="Ty1TL">#REF!</definedName>
    <definedName name="Ty2H1" localSheetId="3">#REF!</definedName>
    <definedName name="Ty2H1">#REF!</definedName>
    <definedName name="Ty2H2" localSheetId="3">#REF!</definedName>
    <definedName name="Ty2H2">#REF!</definedName>
    <definedName name="Ty2H3" localSheetId="3">#REF!</definedName>
    <definedName name="Ty2H3">#REF!</definedName>
    <definedName name="Ty2Hun1" localSheetId="3">#REF!</definedName>
    <definedName name="Ty2Hun1">#REF!</definedName>
    <definedName name="Ty2Hun2" localSheetId="3">#REF!</definedName>
    <definedName name="Ty2Hun2">#REF!</definedName>
    <definedName name="Ty2K1" localSheetId="3">#REF!</definedName>
    <definedName name="Ty2K1">#REF!</definedName>
    <definedName name="Ty2K2" localSheetId="3">#REF!</definedName>
    <definedName name="Ty2K2">#REF!</definedName>
    <definedName name="Ty2L1" localSheetId="3">#REF!</definedName>
    <definedName name="Ty2L1">#REF!</definedName>
    <definedName name="Ty2L2" localSheetId="3">#REF!</definedName>
    <definedName name="Ty2L2">#REF!</definedName>
    <definedName name="Ty2L3" localSheetId="3">#REF!</definedName>
    <definedName name="Ty2L3">#REF!</definedName>
    <definedName name="Ty2L4" localSheetId="3">#REF!</definedName>
    <definedName name="Ty2L4">#REF!</definedName>
    <definedName name="Ty2L5" localSheetId="3">#REF!</definedName>
    <definedName name="Ty2L5">#REF!</definedName>
    <definedName name="Ty2L6" localSheetId="3">#REF!</definedName>
    <definedName name="Ty2L6">#REF!</definedName>
    <definedName name="Ty2TH" localSheetId="3">#REF!</definedName>
    <definedName name="Ty2TH">#REF!</definedName>
    <definedName name="Ty2TL" localSheetId="3">#REF!</definedName>
    <definedName name="Ty2TL">#REF!</definedName>
    <definedName name="TYPE" localSheetId="3">#REF!</definedName>
    <definedName name="TYPE">#REF!</definedName>
    <definedName name="TYPE1" localSheetId="3">#REF!</definedName>
    <definedName name="TYPE1">#REF!</definedName>
    <definedName name="TYTY" localSheetId="3">#REF!</definedName>
    <definedName name="TYTY">#REF!</definedName>
    <definedName name="uh" localSheetId="3">#REF!</definedName>
    <definedName name="uh">#REF!</definedName>
    <definedName name="ui" localSheetId="9">BlankMacro1</definedName>
    <definedName name="ui" localSheetId="3">BlankMacro1</definedName>
    <definedName name="ui">BlankMacro1</definedName>
    <definedName name="UMh" localSheetId="3">#REF!</definedName>
    <definedName name="UMh">#REF!</definedName>
    <definedName name="UMv" localSheetId="3">#REF!</definedName>
    <definedName name="UMv">#REF!</definedName>
    <definedName name="UVh" localSheetId="3">#REF!</definedName>
    <definedName name="UVh">#REF!</definedName>
    <definedName name="UVv" localSheetId="3">#REF!</definedName>
    <definedName name="UVv">#REF!</definedName>
    <definedName name="uyt" localSheetId="4">[31]설계명세서!#REF!</definedName>
    <definedName name="uyt" localSheetId="3">[31]설계명세서!#REF!</definedName>
    <definedName name="uyt">[31]설계명세서!#REF!</definedName>
    <definedName name="U형측구단위수량" localSheetId="3">#REF!</definedName>
    <definedName name="U형측구단위수량">#REF!</definedName>
    <definedName name="U형측구집계" localSheetId="3">#REF!</definedName>
    <definedName name="U형측구집계">#REF!</definedName>
    <definedName name="v" localSheetId="9">포장!v</definedName>
    <definedName name="V">#N/A</definedName>
    <definedName name="vbbb" localSheetId="9">BlankMacro1</definedName>
    <definedName name="vbbb" localSheetId="3">BlankMacro1</definedName>
    <definedName name="vbbb">BlankMacro1</definedName>
    <definedName name="vhdl1" localSheetId="3">#REF!</definedName>
    <definedName name="vhdl1">#REF!</definedName>
    <definedName name="vhel1" localSheetId="3">#REF!</definedName>
    <definedName name="vhel1">#REF!</definedName>
    <definedName name="vhel2" localSheetId="3">#REF!</definedName>
    <definedName name="vhel2">#REF!</definedName>
    <definedName name="vhel3" localSheetId="3">#REF!</definedName>
    <definedName name="vhel3">#REF!</definedName>
    <definedName name="vhll1" localSheetId="3">#REF!</definedName>
    <definedName name="vhll1">#REF!</definedName>
    <definedName name="vhpe2" localSheetId="3">#REF!</definedName>
    <definedName name="vhpe2">#REF!</definedName>
    <definedName name="vhpw" localSheetId="3">#REF!</definedName>
    <definedName name="vhpw">#REF!</definedName>
    <definedName name="vhw" localSheetId="3">#REF!</definedName>
    <definedName name="vhw">#REF!</definedName>
    <definedName name="VSVS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u" localSheetId="3">#REF!</definedName>
    <definedName name="Vu">#REF!</definedName>
    <definedName name="vvdl1" localSheetId="3">#REF!</definedName>
    <definedName name="vvdl1">#REF!</definedName>
    <definedName name="vvel1" localSheetId="3">#REF!</definedName>
    <definedName name="vvel1">#REF!</definedName>
    <definedName name="vvel2" localSheetId="3">#REF!</definedName>
    <definedName name="vvel2">#REF!</definedName>
    <definedName name="vvel3" localSheetId="3">#REF!</definedName>
    <definedName name="vvel3">#REF!</definedName>
    <definedName name="vvll1" localSheetId="3">#REF!</definedName>
    <definedName name="vvll1">#REF!</definedName>
    <definedName name="vvpe2" localSheetId="3">#REF!</definedName>
    <definedName name="vvpe2">#REF!</definedName>
    <definedName name="vvpw" localSheetId="3">#REF!</definedName>
    <definedName name="vvpw">#REF!</definedName>
    <definedName name="VVV" localSheetId="9">#REF!</definedName>
    <definedName name="VVV" localSheetId="3">#REF!</definedName>
    <definedName name="VVV">#REF!</definedName>
    <definedName name="vvw" localSheetId="3">#REF!</definedName>
    <definedName name="vvw">#REF!</definedName>
    <definedName name="w_m" localSheetId="3">#REF!</definedName>
    <definedName name="w_m">#REF!</definedName>
    <definedName name="w_m1" localSheetId="3">#REF!</definedName>
    <definedName name="w_m1">#REF!</definedName>
    <definedName name="w_m2" localSheetId="3">#REF!</definedName>
    <definedName name="w_m2">#REF!</definedName>
    <definedName name="w_m22" localSheetId="3">#REF!</definedName>
    <definedName name="w_m22">#REF!</definedName>
    <definedName name="W1C" localSheetId="3">#REF!</definedName>
    <definedName name="W1C">#REF!</definedName>
    <definedName name="W2C" localSheetId="3">#REF!</definedName>
    <definedName name="W2C">#REF!</definedName>
    <definedName name="WA" localSheetId="4">[11]교각1!#REF!</definedName>
    <definedName name="WA" localSheetId="3">[11]교각1!#REF!</definedName>
    <definedName name="WA">[11]교각1!#REF!</definedName>
    <definedName name="WALE" localSheetId="3">#REF!</definedName>
    <definedName name="WALE">#REF!</definedName>
    <definedName name="wale_e" localSheetId="3">#REF!</definedName>
    <definedName name="wale_e">#REF!</definedName>
    <definedName name="wale_ea" localSheetId="3">#REF!</definedName>
    <definedName name="wale_ea">#REF!</definedName>
    <definedName name="WB" localSheetId="3">#REF!</definedName>
    <definedName name="WB">#REF!</definedName>
    <definedName name="WBB" localSheetId="3">#REF!</definedName>
    <definedName name="WBB">#REF!</definedName>
    <definedName name="wbeta" localSheetId="3">#REF!</definedName>
    <definedName name="wbeta">#REF!</definedName>
    <definedName name="WC" localSheetId="3">#REF!</definedName>
    <definedName name="WC">#REF!</definedName>
    <definedName name="WCC" localSheetId="3">#REF!</definedName>
    <definedName name="WCC">#REF!</definedName>
    <definedName name="WCP" localSheetId="3">#REF!</definedName>
    <definedName name="WCP">#REF!</definedName>
    <definedName name="WEGFSDF" localSheetId="3">#REF!</definedName>
    <definedName name="WEGFSDF">#REF!</definedName>
    <definedName name="wer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F" localSheetId="3">#REF!</definedName>
    <definedName name="WF">#REF!</definedName>
    <definedName name="WFF" localSheetId="3">#REF!</definedName>
    <definedName name="WFF">#REF!</definedName>
    <definedName name="wfs" localSheetId="3">#REF!</definedName>
    <definedName name="wfs">#REF!</definedName>
    <definedName name="WFSFSD" localSheetId="3">#REF!</definedName>
    <definedName name="WFSFSD">#REF!</definedName>
    <definedName name="WH" localSheetId="3">#REF!</definedName>
    <definedName name="WH">#REF!</definedName>
    <definedName name="WL" localSheetId="4">[11]교각1!#REF!</definedName>
    <definedName name="WL" localSheetId="3">[11]교각1!#REF!</definedName>
    <definedName name="WL">[11]교각1!#REF!</definedName>
    <definedName name="WLT" localSheetId="3">#REF!</definedName>
    <definedName name="WLT">#REF!</definedName>
    <definedName name="WN" localSheetId="4">[11]교각1!#REF!</definedName>
    <definedName name="WN" localSheetId="3">[11]교각1!#REF!</definedName>
    <definedName name="WN">[11]교각1!#REF!</definedName>
    <definedName name="WPP" localSheetId="3">#REF!</definedName>
    <definedName name="WPP">#REF!</definedName>
    <definedName name="WQW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2번." localSheetId="9" hidden="1">{#N/A,#N/A,FALSE,"2~8번"}</definedName>
    <definedName name="wrn.2번." hidden="1">{#N/A,#N/A,FALSE,"2~8번"}</definedName>
    <definedName name="wrn.골재소요량." localSheetId="9" hidden="1">{#N/A,#N/A,FALSE,"골재소요량";#N/A,#N/A,FALSE,"골재소요량"}</definedName>
    <definedName name="wrn.골재소요량." hidden="1">{#N/A,#N/A,FALSE,"골재소요량";#N/A,#N/A,FALSE,"골재소요량"}</definedName>
    <definedName name="wrn.교대구조계산.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구조2." localSheetId="9" hidden="1">{#N/A,#N/A,FALSE,"구조2"}</definedName>
    <definedName name="wrn.구조2." hidden="1">{#N/A,#N/A,FALSE,"구조2"}</definedName>
    <definedName name="wrn.단가표지." localSheetId="9" hidden="1">{#N/A,#N/A,FALSE,"단가표지"}</definedName>
    <definedName name="wrn.단가표지." hidden="1">{#N/A,#N/A,FALSE,"단가표지"}</definedName>
    <definedName name="wrn.배수1." localSheetId="9" hidden="1">{#N/A,#N/A,FALSE,"배수1"}</definedName>
    <definedName name="wrn.배수1." hidden="1">{#N/A,#N/A,FALSE,"배수1"}</definedName>
    <definedName name="wrn.배수2." localSheetId="9" hidden="1">{#N/A,#N/A,FALSE,"배수2"}</definedName>
    <definedName name="wrn.배수2." hidden="1">{#N/A,#N/A,FALSE,"배수2"}</definedName>
    <definedName name="wrn.부대1." localSheetId="9" hidden="1">{#N/A,#N/A,FALSE,"부대1"}</definedName>
    <definedName name="wrn.부대1." hidden="1">{#N/A,#N/A,FALSE,"부대1"}</definedName>
    <definedName name="wrn.부대2." localSheetId="9" hidden="1">{#N/A,#N/A,FALSE,"부대2"}</definedName>
    <definedName name="wrn.부대2." hidden="1">{#N/A,#N/A,FALSE,"부대2"}</definedName>
    <definedName name="wrn.속도." localSheetId="9" hidden="1">{#N/A,#N/A,FALSE,"속도"}</definedName>
    <definedName name="wrn.속도." hidden="1">{#N/A,#N/A,FALSE,"속도"}</definedName>
    <definedName name="wrn.운반시간." localSheetId="9" hidden="1">{#N/A,#N/A,FALSE,"운반시간"}</definedName>
    <definedName name="wrn.운반시간." hidden="1">{#N/A,#N/A,FALSE,"운반시간"}</definedName>
    <definedName name="wrn.이정표." localSheetId="9" hidden="1">{#N/A,#N/A,FALSE,"이정표"}</definedName>
    <definedName name="wrn.이정표." hidden="1">{#N/A,#N/A,FALSE,"이정표"}</definedName>
    <definedName name="wrn.조골재." localSheetId="9" hidden="1">{#N/A,#N/A,FALSE,"조골재"}</definedName>
    <definedName name="wrn.조골재." hidden="1">{#N/A,#N/A,FALSE,"조골재"}</definedName>
    <definedName name="wrn.토공1." localSheetId="9" hidden="1">{#N/A,#N/A,FALSE,"구조1"}</definedName>
    <definedName name="wrn.토공1." hidden="1">{#N/A,#N/A,FALSE,"구조1"}</definedName>
    <definedName name="wrn.토공2." localSheetId="9" hidden="1">{#N/A,#N/A,FALSE,"토공2"}</definedName>
    <definedName name="wrn.토공2." hidden="1">{#N/A,#N/A,FALSE,"토공2"}</definedName>
    <definedName name="wrn.포장1." localSheetId="9" hidden="1">{#N/A,#N/A,FALSE,"포장1";#N/A,#N/A,FALSE,"포장1"}</definedName>
    <definedName name="wrn.포장1." hidden="1">{#N/A,#N/A,FALSE,"포장1";#N/A,#N/A,FALSE,"포장1"}</definedName>
    <definedName name="wrn.포장2." localSheetId="9" hidden="1">{#N/A,#N/A,FALSE,"포장2"}</definedName>
    <definedName name="wrn.포장2." hidden="1">{#N/A,#N/A,FALSE,"포장2"}</definedName>
    <definedName name="wrn.표지목차." localSheetId="9" hidden="1">{#N/A,#N/A,FALSE,"표지목차"}</definedName>
    <definedName name="wrn.표지목차." hidden="1">{#N/A,#N/A,FALSE,"표지목차"}</definedName>
    <definedName name="wrn.혼합골재." localSheetId="9" hidden="1">{#N/A,#N/A,FALSE,"혼합골재"}</definedName>
    <definedName name="wrn.혼합골재." hidden="1">{#N/A,#N/A,FALSE,"혼합골재"}</definedName>
    <definedName name="WSO" localSheetId="3">#REF!</definedName>
    <definedName name="WSO">#REF!</definedName>
    <definedName name="WSUM" localSheetId="3">#REF!</definedName>
    <definedName name="WSUM">#REF!</definedName>
    <definedName name="Ws삼" localSheetId="3">#REF!</definedName>
    <definedName name="Ws삼">#REF!</definedName>
    <definedName name="Ws이" localSheetId="3">#REF!</definedName>
    <definedName name="Ws이">#REF!</definedName>
    <definedName name="Ws일" localSheetId="3">#REF!</definedName>
    <definedName name="Ws일">#REF!</definedName>
    <definedName name="WW" localSheetId="9">#REF!</definedName>
    <definedName name="WW" localSheetId="3">#REF!</definedName>
    <definedName name="WW">#REF!</definedName>
    <definedName name="wwww" localSheetId="9">BLCH</definedName>
    <definedName name="wwww" localSheetId="3">BLCH</definedName>
    <definedName name="wwww">BLCH</definedName>
    <definedName name="WWWWWWWWWWW" localSheetId="9">포장!WWWWWWWWWWW</definedName>
    <definedName name="WWWWWWWWWWW">#N/A</definedName>
    <definedName name="x" localSheetId="9">포장!x</definedName>
    <definedName name="X" localSheetId="3">#REF!</definedName>
    <definedName name="X">#REF!</definedName>
    <definedName name="X48호선_1_구조물철거집계표_국도48__List" localSheetId="3">#REF!</definedName>
    <definedName name="X48호선_1_구조물철거집계표_국도48__List">#REF!</definedName>
    <definedName name="X9701D_일위대가_List" localSheetId="3">#REF!</definedName>
    <definedName name="X9701D_일위대가_List">#REF!</definedName>
    <definedName name="XX" localSheetId="9">#REF!</definedName>
    <definedName name="XX" localSheetId="3">#REF!</definedName>
    <definedName name="XX">#REF!</definedName>
    <definedName name="xxx" localSheetId="9">#REF!</definedName>
    <definedName name="xxx" localSheetId="3">#REF!</definedName>
    <definedName name="xxx">#REF!</definedName>
    <definedName name="y" localSheetId="3">#REF!</definedName>
    <definedName name="y">#REF!</definedName>
    <definedName name="YC" localSheetId="3">#REF!</definedName>
    <definedName name="YC">#REF!</definedName>
    <definedName name="YHJ" localSheetId="3">#REF!</definedName>
    <definedName name="YHJ">#REF!</definedName>
    <definedName name="ysu" localSheetId="9">#REF!</definedName>
    <definedName name="ysu" localSheetId="3">#REF!</definedName>
    <definedName name="ysu">#REF!</definedName>
    <definedName name="yu" localSheetId="9">BlankMacro1</definedName>
    <definedName name="yu" localSheetId="3">BlankMacro1</definedName>
    <definedName name="yu">BlankMacro1</definedName>
    <definedName name="yy" localSheetId="1">BlankMacro1</definedName>
    <definedName name="yy" localSheetId="0">BlankMacro1</definedName>
    <definedName name="yy" localSheetId="2">BlankMacro1</definedName>
    <definedName name="yy" localSheetId="4">BlankMacro1</definedName>
    <definedName name="yy" localSheetId="9">BlankMacro1</definedName>
    <definedName name="yy" localSheetId="3">BlankMacro1</definedName>
    <definedName name="yy">BlankMacro1</definedName>
    <definedName name="yyyy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YYYYYY" localSheetId="9">포장!YYYYYYYYYY</definedName>
    <definedName name="YYYYYYYYYY">#N/A</definedName>
    <definedName name="z" localSheetId="9">포장!z</definedName>
    <definedName name="z">#N/A</definedName>
    <definedName name="ZP" localSheetId="3">#REF!</definedName>
    <definedName name="ZP">#REF!</definedName>
    <definedName name="ZSFAF" localSheetId="9">포장!ZSFAF</definedName>
    <definedName name="ZSFAF">#N/A</definedName>
    <definedName name="ZZ" localSheetId="3">#REF!</definedName>
    <definedName name="ZZ">#REF!</definedName>
    <definedName name="ㄱ" localSheetId="9">#REF!</definedName>
    <definedName name="ㄱ" localSheetId="3">#REF!</definedName>
    <definedName name="ㄱ">#REF!</definedName>
    <definedName name="ㄱ1" localSheetId="4">#REF!</definedName>
    <definedName name="ㄱ1" localSheetId="9">#REF!</definedName>
    <definedName name="ㄱ1" localSheetId="3">#REF!</definedName>
    <definedName name="ㄱ1">#REF!</definedName>
    <definedName name="ㄱㄱㄱㄱㄱㄱㄱ" localSheetId="9">포장!ㄱㄱㄱㄱㄱㄱㄱ</definedName>
    <definedName name="ㄱㄱㄱㄱㄱㄱㄱ">#N/A</definedName>
    <definedName name="ㄱㄱㄷㄷㄷㄱ" localSheetId="9">#REF!</definedName>
    <definedName name="ㄱㄱㄷㄷㄷㄱ" localSheetId="3">#REF!</definedName>
    <definedName name="ㄱㄱㄷㄷㄷㄱ">#REF!</definedName>
    <definedName name="ㄱㄷ" localSheetId="9">#REF!</definedName>
    <definedName name="ㄱㄷ" localSheetId="3">#REF!</definedName>
    <definedName name="ㄱㄷ">#REF!</definedName>
    <definedName name="ㄱㄷ34" localSheetId="3">#REF!</definedName>
    <definedName name="ㄱㄷ34">#REF!</definedName>
    <definedName name="ㄱㄷㄱ" localSheetId="4">#REF!</definedName>
    <definedName name="ㄱㄷㄱ" localSheetId="9">#REF!</definedName>
    <definedName name="ㄱㄷㄱ" localSheetId="3">#REF!</definedName>
    <definedName name="ㄱㄷㄱ">#REF!</definedName>
    <definedName name="ㄱㄷㅈㅂㅂ" localSheetId="9">#REF!</definedName>
    <definedName name="ㄱㄷㅈㅂㅂ" localSheetId="3">#REF!</definedName>
    <definedName name="ㄱㄷㅈㅂㅂ">#REF!</definedName>
    <definedName name="ㄱㅁㅎㅂㄷㅅㅂ24ㅅ13424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ㄱㅁㅎㅂㄷㅅㅂ24ㅅ1342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ㄱㅈㄱㄷㅈㅎㄹㅇ" localSheetId="3">#REF!</definedName>
    <definedName name="ㄱㅈㄱㄷㅈㅎㄹㅇ">#REF!</definedName>
    <definedName name="가" localSheetId="4">#REF!</definedName>
    <definedName name="가" localSheetId="9">#REF!</definedName>
    <definedName name="가" localSheetId="3">#REF!</definedName>
    <definedName name="가">#REF!</definedName>
    <definedName name="가나" localSheetId="9">#REF!</definedName>
    <definedName name="가나" localSheetId="3">#REF!</definedName>
    <definedName name="가나">#REF!</definedName>
    <definedName name="가나다" localSheetId="9">#REF!</definedName>
    <definedName name="가나다" localSheetId="3">#REF!</definedName>
    <definedName name="가나다">#REF!</definedName>
    <definedName name="가나다라" localSheetId="9">#REF!</definedName>
    <definedName name="가나다라" localSheetId="3">#REF!</definedName>
    <definedName name="가나다라">#REF!</definedName>
    <definedName name="가나다람ㅁㅁㅁ" localSheetId="3">#REF!</definedName>
    <definedName name="가나다람ㅁㅁㅁ">#REF!</definedName>
    <definedName name="가노" localSheetId="8">#REF!</definedName>
    <definedName name="가노" localSheetId="4">#REF!</definedName>
    <definedName name="가노" localSheetId="9">#REF!</definedName>
    <definedName name="가노" localSheetId="3">#REF!</definedName>
    <definedName name="가노">#REF!</definedName>
    <definedName name="가드레일철거" localSheetId="3">#REF!</definedName>
    <definedName name="가드레일철거">#REF!</definedName>
    <definedName name="가로등부표2" localSheetId="3">#REF!,#REF!</definedName>
    <definedName name="가로등부표2">#REF!,#REF!</definedName>
    <definedName name="가설공사비" localSheetId="3">#REF!</definedName>
    <definedName name="가설공사비">#REF!</definedName>
    <definedName name="가시나무5노무" localSheetId="3">#REF!</definedName>
    <definedName name="가시나무5노무">#REF!</definedName>
    <definedName name="가시나무5재료" localSheetId="3">#REF!</definedName>
    <definedName name="가시나무5재료">#REF!</definedName>
    <definedName name="가시나무6노무" localSheetId="3">#REF!</definedName>
    <definedName name="가시나무6노무">#REF!</definedName>
    <definedName name="가시나무6재료" localSheetId="3">#REF!</definedName>
    <definedName name="가시나무6재료">#REF!</definedName>
    <definedName name="가시나무R4">[32]데이타!$E$2</definedName>
    <definedName name="가시나무R5">[32]데이타!$E$3</definedName>
    <definedName name="가시나무R6">[32]데이타!$E$4</definedName>
    <definedName name="가시나무R8">[32]데이타!$E$5</definedName>
    <definedName name="가시나무노무8" localSheetId="3">#REF!</definedName>
    <definedName name="가시나무노무8">#REF!</definedName>
    <definedName name="가시나무재료8" localSheetId="3">#REF!</definedName>
    <definedName name="가시나무재료8">#REF!</definedName>
    <definedName name="가식장" localSheetId="3">#REF!</definedName>
    <definedName name="가식장">#REF!</definedName>
    <definedName name="가이즈까향1204">[32]데이타!$E$6</definedName>
    <definedName name="가이즈까향1505">[32]데이타!$E$7</definedName>
    <definedName name="가이즈까향2006">[32]데이타!$E$8</definedName>
    <definedName name="가이즈까향2008">[32]데이타!$E$9</definedName>
    <definedName name="가이즈까향2510">[32]데이타!$E$10</definedName>
    <definedName name="가중나무B10">[32]데이타!$E$19</definedName>
    <definedName name="가중나무B4">[32]데이타!$E$15</definedName>
    <definedName name="가중나무B5">[32]데이타!$E$16</definedName>
    <definedName name="가중나무B6">[32]데이타!$E$17</definedName>
    <definedName name="가중나무B8">[32]데이타!$E$18</definedName>
    <definedName name="간노" localSheetId="8">#REF!</definedName>
    <definedName name="간노" localSheetId="6">#REF!</definedName>
    <definedName name="간노" localSheetId="0">[33]설계예시!$H$600</definedName>
    <definedName name="간노" localSheetId="7">#REF!</definedName>
    <definedName name="간노" localSheetId="4">#REF!</definedName>
    <definedName name="간노" localSheetId="9">#REF!</definedName>
    <definedName name="간노">[34]설계예시!$H$600</definedName>
    <definedName name="간다" localSheetId="9">#REF!</definedName>
    <definedName name="간다" localSheetId="3">#REF!</definedName>
    <definedName name="간다">#REF!</definedName>
    <definedName name="간접경비" localSheetId="9">#REF!</definedName>
    <definedName name="간접경비" localSheetId="3">#REF!</definedName>
    <definedName name="간접경비">#REF!</definedName>
    <definedName name="간접노무비" localSheetId="0">[35]설계예시!#REF!</definedName>
    <definedName name="간접노무비" localSheetId="4">[36]설계예시!#REF!</definedName>
    <definedName name="간접노무비" localSheetId="9">#REF!</definedName>
    <definedName name="간접노무비" localSheetId="3">[36]설계예시!#REF!</definedName>
    <definedName name="간접노무비">[36]설계예시!#REF!</definedName>
    <definedName name="간접재료비" localSheetId="3">#REF!</definedName>
    <definedName name="간접재료비">#REF!</definedName>
    <definedName name="감R10">[32]데이타!$E$24</definedName>
    <definedName name="감R12">[32]데이타!$E$25</definedName>
    <definedName name="감R15">[32]데이타!$E$26</definedName>
    <definedName name="감R5">[32]데이타!$E$20</definedName>
    <definedName name="감R6">[32]데이타!$E$21</definedName>
    <definedName name="감R7">[32]데이타!$E$22</definedName>
    <definedName name="감R8">[32]데이타!$E$23</definedName>
    <definedName name="감속턱수량" localSheetId="3">#REF!</definedName>
    <definedName name="감속턱수량">#REF!</definedName>
    <definedName name="갑지" localSheetId="9">BlankMacro1</definedName>
    <definedName name="갑지" localSheetId="3">BlankMacro1</definedName>
    <definedName name="갑지">BlankMacro1</definedName>
    <definedName name="강_간노" localSheetId="9">#REF!</definedName>
    <definedName name="강_간노" localSheetId="3">#REF!</definedName>
    <definedName name="강_간노">#REF!</definedName>
    <definedName name="강_재" localSheetId="9">#REF!</definedName>
    <definedName name="강_재" localSheetId="3">#REF!</definedName>
    <definedName name="강_재">#REF!</definedName>
    <definedName name="강_직노" localSheetId="9">#REF!</definedName>
    <definedName name="강_직노" localSheetId="3">#REF!</definedName>
    <definedName name="강_직노">#REF!</definedName>
    <definedName name="강단면적" localSheetId="9">#REF!</definedName>
    <definedName name="강단면적" localSheetId="3">#REF!</definedName>
    <definedName name="강단면적">#REF!</definedName>
    <definedName name="강성3Span" localSheetId="9">#REF!</definedName>
    <definedName name="강성3Span" localSheetId="3">#REF!</definedName>
    <definedName name="강성3Span">#REF!</definedName>
    <definedName name="강탄성계수" localSheetId="9">#REF!</definedName>
    <definedName name="강탄성계수" localSheetId="3">#REF!</definedName>
    <definedName name="강탄성계수">#REF!</definedName>
    <definedName name="개" localSheetId="3">#REF!</definedName>
    <definedName name="개">#REF!</definedName>
    <definedName name="개나리12">[32]데이타!$E$31</definedName>
    <definedName name="개나리3">[32]데이타!$E$27</definedName>
    <definedName name="개나리5">[32]데이타!$E$28</definedName>
    <definedName name="개나리7">[32]데이타!$E$29</definedName>
    <definedName name="개나리9">[32]데이타!$E$30</definedName>
    <definedName name="개소" localSheetId="3">#REF!</definedName>
    <definedName name="개소">#REF!</definedName>
    <definedName name="개쉬땅1204">[32]데이타!$E$32</definedName>
    <definedName name="개쉬땅1506">[32]데이타!$E$33</definedName>
    <definedName name="갱부" localSheetId="4">'[37]00노임기준'!#REF!</definedName>
    <definedName name="갱부" localSheetId="3">'[37]00노임기준'!#REF!</definedName>
    <definedName name="갱부">'[37]00노임기준'!#REF!</definedName>
    <definedName name="거리1" localSheetId="9">#REF!</definedName>
    <definedName name="거리1" localSheetId="3">#REF!</definedName>
    <definedName name="거리1">#REF!</definedName>
    <definedName name="거리2" localSheetId="9">#REF!</definedName>
    <definedName name="거리2" localSheetId="3">#REF!</definedName>
    <definedName name="거리2">#REF!</definedName>
    <definedName name="거리3" localSheetId="9">#REF!</definedName>
    <definedName name="거리3" localSheetId="3">#REF!</definedName>
    <definedName name="거리3">#REF!</definedName>
    <definedName name="거리4" localSheetId="4">'[38]역T형교대(말뚝기초)'!#REF!</definedName>
    <definedName name="거리4" localSheetId="3">'[38]역T형교대(말뚝기초)'!#REF!</definedName>
    <definedName name="거리4">'[38]역T형교대(말뚝기초)'!#REF!</definedName>
    <definedName name="거리5" localSheetId="9">#REF!</definedName>
    <definedName name="거리5" localSheetId="3">#REF!</definedName>
    <definedName name="거리5">#REF!</definedName>
    <definedName name="거푸집" localSheetId="4">[39]설계명세서!#REF!</definedName>
    <definedName name="거푸집" localSheetId="3">[39]설계명세서!#REF!</definedName>
    <definedName name="거푸집">[39]설계명세서!#REF!</definedName>
    <definedName name="거푸집설치" localSheetId="9">#REF!</definedName>
    <definedName name="거푸집설치" localSheetId="3">#REF!</definedName>
    <definedName name="거푸집설치">#REF!</definedName>
    <definedName name="건목">53461</definedName>
    <definedName name="건설기계운전기사" localSheetId="3">#REF!</definedName>
    <definedName name="건설기계운전기사">#REF!</definedName>
    <definedName name="건설기계운전조수" localSheetId="3">#REF!</definedName>
    <definedName name="건설기계운전조수">#REF!</definedName>
    <definedName name="건설기계조장" localSheetId="3">#REF!</definedName>
    <definedName name="건설기계조장">#REF!</definedName>
    <definedName name="건조수축율" localSheetId="9">#REF!</definedName>
    <definedName name="건조수축율" localSheetId="3">#REF!</definedName>
    <definedName name="건조수축율">#REF!</definedName>
    <definedName name="건축목공" localSheetId="8">#REF!</definedName>
    <definedName name="건축목공" localSheetId="7">#REF!</definedName>
    <definedName name="건축목공" localSheetId="9">#REF!</definedName>
    <definedName name="건축목공" localSheetId="3">#REF!</definedName>
    <definedName name="건축목공">#REF!</definedName>
    <definedName name="건축집계" localSheetId="8">'수량산출(시설물)'!건축집계</definedName>
    <definedName name="건축집계" localSheetId="6">'수량산출(식재)'!건축집계</definedName>
    <definedName name="건축집계" localSheetId="7">시설물수량표!건축집계</definedName>
    <definedName name="건축집계" localSheetId="4">식재공사자재!건축집계</definedName>
    <definedName name="겨ㅑ셔ㅔㅐㄷ" localSheetId="3">#REF!</definedName>
    <definedName name="겨ㅑ셔ㅔㅐㄷ">#REF!</definedName>
    <definedName name="견적" localSheetId="9">BlankMacro1</definedName>
    <definedName name="견적" localSheetId="3">BlankMacro1</definedName>
    <definedName name="견적">BlankMacro1</definedName>
    <definedName name="견적대비" localSheetId="9">BlankMacro1</definedName>
    <definedName name="견적대비" localSheetId="3">BlankMacro1</definedName>
    <definedName name="견적대비">BlankMacro1</definedName>
    <definedName name="겹동백1002">[32]데이타!$E$145</definedName>
    <definedName name="겹동백1204">[32]데이타!$E$146</definedName>
    <definedName name="겹동백1506">[32]데이타!$E$147</definedName>
    <definedName name="겹벗R6">[32]데이타!$E$34</definedName>
    <definedName name="겹벗R8">[32]데이타!$E$35</definedName>
    <definedName name="겹철쭉0304">[32]데이타!$E$36</definedName>
    <definedName name="겹철쭉0506">[32]데이타!$E$37</definedName>
    <definedName name="겹철쭉0608">[32]데이타!$E$38</definedName>
    <definedName name="겹철쭉0810">[32]데이타!$E$39</definedName>
    <definedName name="겹철쭉0812">[32]데이타!$E$40</definedName>
    <definedName name="경" localSheetId="3">#REF!</definedName>
    <definedName name="경">#REF!</definedName>
    <definedName name="경계석설치" localSheetId="4">#REF!</definedName>
    <definedName name="경계석설치" localSheetId="9">#REF!</definedName>
    <definedName name="경계석설치" localSheetId="3">#REF!</definedName>
    <definedName name="경계석설치">#REF!</definedName>
    <definedName name="경비" localSheetId="0">[35]설계예시!#REF!</definedName>
    <definedName name="경비" localSheetId="4">[40]일위대가표!#REF!</definedName>
    <definedName name="경비" localSheetId="3">[40]일위대가표!#REF!</definedName>
    <definedName name="경비">[40]일위대가표!#REF!</definedName>
    <definedName name="경비2" localSheetId="4">[41]일위대가표!#REF!</definedName>
    <definedName name="경비2" localSheetId="3">[41]일위대가표!#REF!</definedName>
    <definedName name="경비2">[41]일위대가표!#REF!</definedName>
    <definedName name="경비율" localSheetId="3">#REF!</definedName>
    <definedName name="경비율">#REF!</definedName>
    <definedName name="경사1" localSheetId="9">#REF!</definedName>
    <definedName name="경사1" localSheetId="3">#REF!</definedName>
    <definedName name="경사1">#REF!</definedName>
    <definedName name="경사2" localSheetId="9">#REF!</definedName>
    <definedName name="경사2" localSheetId="3">#REF!</definedName>
    <definedName name="경사2">#REF!</definedName>
    <definedName name="경사3" localSheetId="9">#REF!</definedName>
    <definedName name="경사3" localSheetId="3">#REF!</definedName>
    <definedName name="경사3">#REF!</definedName>
    <definedName name="경사4" localSheetId="4">'[38]역T형교대(말뚝기초)'!#REF!</definedName>
    <definedName name="경사4" localSheetId="3">'[38]역T형교대(말뚝기초)'!#REF!</definedName>
    <definedName name="경사4">'[38]역T형교대(말뚝기초)'!#REF!</definedName>
    <definedName name="경사5" localSheetId="9">#REF!</definedName>
    <definedName name="경사5" localSheetId="3">#REF!</definedName>
    <definedName name="경사5">#REF!</definedName>
    <definedName name="경암" localSheetId="3">#REF!</definedName>
    <definedName name="경암">#REF!</definedName>
    <definedName name="경유" localSheetId="4">[42]단가대비표!#REF!</definedName>
    <definedName name="경유" localSheetId="3">[42]단가대비표!#REF!</definedName>
    <definedName name="경유">[42]단가대비표!#REF!</definedName>
    <definedName name="계" localSheetId="4">#REF!</definedName>
    <definedName name="계" localSheetId="9">#REF!</definedName>
    <definedName name="계" localSheetId="3">#REF!</definedName>
    <definedName name="계">#REF!</definedName>
    <definedName name="계_①___⑦" localSheetId="3">#REF!</definedName>
    <definedName name="계_①___⑦">#REF!</definedName>
    <definedName name="계수B5">[32]데이타!$E$41</definedName>
    <definedName name="계수B6">[32]데이타!$E$42</definedName>
    <definedName name="계수B8">[32]데이타!$E$43</definedName>
    <definedName name="계수나무6노무" localSheetId="3">#REF!</definedName>
    <definedName name="계수나무6노무">#REF!</definedName>
    <definedName name="계수나무6재료" localSheetId="3">#REF!</definedName>
    <definedName name="계수나무6재료">#REF!</definedName>
    <definedName name="계획고" localSheetId="9">#REF!</definedName>
    <definedName name="계획고" localSheetId="3">#REF!</definedName>
    <definedName name="계획고">#REF!</definedName>
    <definedName name="고광3">[32]데이타!$E$44</definedName>
    <definedName name="고광5">[32]데이타!$E$45</definedName>
    <definedName name="고압블럭수량" localSheetId="3">#REF!</definedName>
    <definedName name="고압블럭수량">#REF!</definedName>
    <definedName name="고재" localSheetId="3">#REF!</definedName>
    <definedName name="고재">#REF!</definedName>
    <definedName name="고케" localSheetId="3">#REF!</definedName>
    <definedName name="고케">#REF!</definedName>
    <definedName name="곡관135.M" localSheetId="9">#REF!</definedName>
    <definedName name="곡관135.M" localSheetId="3">#REF!</definedName>
    <definedName name="곡관135.M">#REF!</definedName>
    <definedName name="곡관90.M" localSheetId="9">#REF!</definedName>
    <definedName name="곡관90.M" localSheetId="3">#REF!</definedName>
    <definedName name="곡관90.M">#REF!</definedName>
    <definedName name="곰솔2508">[43]데이타!$E$46</definedName>
    <definedName name="곰솔3010">[32]데이타!$E$47</definedName>
    <definedName name="곰솔R10">[32]데이타!$E$48</definedName>
    <definedName name="곰솔R12">[32]데이타!$E$49</definedName>
    <definedName name="곰솔R15">[32]데이타!$E$50</definedName>
    <definedName name="곱">[25]DATE!$I$24:$I$85</definedName>
    <definedName name="공_____종" localSheetId="4">[16]일위대가!#REF!</definedName>
    <definedName name="공_____종" localSheetId="3">[16]일위대가!#REF!</definedName>
    <definedName name="공_____종">[16]일위대가!#REF!</definedName>
    <definedName name="공급가액" localSheetId="3">#REF!</definedName>
    <definedName name="공급가액">#REF!</definedName>
    <definedName name="공기" localSheetId="4">[44]현장경비!#REF!</definedName>
    <definedName name="공기" localSheetId="3">[44]현장경비!#REF!</definedName>
    <definedName name="공기">[44]현장경비!#REF!</definedName>
    <definedName name="공동구공" localSheetId="3">#REF!</definedName>
    <definedName name="공동구공">#REF!</definedName>
    <definedName name="공동구공집계표" localSheetId="3">#REF!</definedName>
    <definedName name="공동구공집계표">#REF!</definedName>
    <definedName name="공비집계1">'[1]#REF'!$GT$8071</definedName>
    <definedName name="공사" localSheetId="4">[31]설계명세서!#REF!</definedName>
    <definedName name="공사" localSheetId="3">[31]설계명세서!#REF!</definedName>
    <definedName name="공사">[31]설계명세서!#REF!</definedName>
    <definedName name="공사명" localSheetId="9">#REF!</definedName>
    <definedName name="공사명" localSheetId="3">#REF!</definedName>
    <definedName name="공사명">#REF!</definedName>
    <definedName name="공사비" localSheetId="3">#REF!</definedName>
    <definedName name="공사비">#REF!</definedName>
    <definedName name="공사원가" localSheetId="3">#REF!</definedName>
    <definedName name="공사원가">#REF!</definedName>
    <definedName name="공사원가명세서" localSheetId="8">#REF!</definedName>
    <definedName name="공사원가명세서" localSheetId="6">#REF!</definedName>
    <definedName name="공사원가명세서" localSheetId="7">#REF!</definedName>
    <definedName name="공사원가명세서" localSheetId="4">#REF!</definedName>
    <definedName name="공사원가명세서" localSheetId="9">#REF!</definedName>
    <definedName name="공사원가명세서" localSheetId="3">#REF!</definedName>
    <definedName name="공사원가명세서">#REF!</definedName>
    <definedName name="공사원가명세서분석표1" localSheetId="4">[45]경산!#REF!</definedName>
    <definedName name="공사원가명세서분석표1" localSheetId="3">[45]경산!#REF!</definedName>
    <definedName name="공사원가명세서분석표1">[45]경산!#REF!</definedName>
    <definedName name="공원식재공" localSheetId="3">#REF!</definedName>
    <definedName name="공원식재공">#REF!</definedName>
    <definedName name="공정" localSheetId="3">#REF!</definedName>
    <definedName name="공정">#REF!</definedName>
    <definedName name="공통일위" localSheetId="4">#REF!</definedName>
    <definedName name="공통일위" localSheetId="9">#REF!</definedName>
    <definedName name="공통일위" localSheetId="3">#REF!</definedName>
    <definedName name="공통일위">#REF!</definedName>
    <definedName name="관0.3_0.7" localSheetId="9">#REF!</definedName>
    <definedName name="관0.3_0.7" localSheetId="3">#REF!</definedName>
    <definedName name="관0.3_0.7">#REF!</definedName>
    <definedName name="관0.3m미만" localSheetId="9">#REF!</definedName>
    <definedName name="관0.3m미만" localSheetId="3">#REF!</definedName>
    <definedName name="관0.3m미만">#REF!</definedName>
    <definedName name="관0.8_1.1" localSheetId="9">#REF!</definedName>
    <definedName name="관0.8_1.1" localSheetId="3">#REF!</definedName>
    <definedName name="관0.8_1.1">#REF!</definedName>
    <definedName name="관1.2_1.5" localSheetId="9">#REF!</definedName>
    <definedName name="관1.2_1.5" localSheetId="3">#REF!</definedName>
    <definedName name="관1.2_1.5">#REF!</definedName>
    <definedName name="관급" localSheetId="3">#REF!,#REF!,#REF!</definedName>
    <definedName name="관급">#REF!,#REF!,#REF!</definedName>
    <definedName name="관급자재" localSheetId="8">#REF!</definedName>
    <definedName name="관급자재" localSheetId="9">#REF!</definedName>
    <definedName name="관급자재" localSheetId="3">#REF!</definedName>
    <definedName name="관급자재">#REF!</definedName>
    <definedName name="관급자재비" localSheetId="3">#REF!</definedName>
    <definedName name="관급자재비">#REF!</definedName>
    <definedName name="관용접노무" localSheetId="3">#REF!</definedName>
    <definedName name="관용접노무">#REF!</definedName>
    <definedName name="관용접노무비" localSheetId="3">#REF!</definedName>
    <definedName name="관용접노무비">#REF!</definedName>
    <definedName name="관용접재료" localSheetId="3">#REF!</definedName>
    <definedName name="관용접재료">#REF!</definedName>
    <definedName name="관용접재료비" localSheetId="3">#REF!</definedName>
    <definedName name="관용접재료비">#REF!</definedName>
    <definedName name="광나무1003">[32]데이타!$E$51</definedName>
    <definedName name="광나무1203">[32]데이타!$E$52</definedName>
    <definedName name="광나무1506">[32]데이타!$E$53</definedName>
    <definedName name="광명" localSheetId="3">#REF!</definedName>
    <definedName name="광명">#REF!</definedName>
    <definedName name="광편백0405">[32]데이타!$E$153</definedName>
    <definedName name="광편백0507">[32]데이타!$E$154</definedName>
    <definedName name="광편백0509">[32]데이타!$E$155</definedName>
    <definedName name="교" localSheetId="9">포장!교</definedName>
    <definedName name="교">#N/A</definedName>
    <definedName name="교통" localSheetId="9">포장!교통</definedName>
    <definedName name="교통">#N/A</definedName>
    <definedName name="교통안" localSheetId="9">포장!교통안</definedName>
    <definedName name="교통안">#N/A</definedName>
    <definedName name="교통안전" localSheetId="9">포장!교통안전</definedName>
    <definedName name="교통안전">#N/A</definedName>
    <definedName name="교통안전이" localSheetId="9">포장!교통안전이</definedName>
    <definedName name="교통안전이">#N/A</definedName>
    <definedName name="교통안전총괄" localSheetId="9">포장!교통안전총괄</definedName>
    <definedName name="교통안전총괄">#N/A</definedName>
    <definedName name="교폭" localSheetId="3">#REF!</definedName>
    <definedName name="교폭">#REF!</definedName>
    <definedName name="구" localSheetId="3">#REF!</definedName>
    <definedName name="구">#REF!</definedName>
    <definedName name="구______분" localSheetId="3">#REF!</definedName>
    <definedName name="구______분">#REF!</definedName>
    <definedName name="구분1" localSheetId="9">BlankMacro1</definedName>
    <definedName name="구분1" localSheetId="3">BlankMacro1</definedName>
    <definedName name="구분1">BlankMacro1</definedName>
    <definedName name="구분12" localSheetId="9">BlankMacro1</definedName>
    <definedName name="구분12" localSheetId="3">BlankMacro1</definedName>
    <definedName name="구분12">BlankMacro1</definedName>
    <definedName name="구분2" localSheetId="9">BlankMacro1</definedName>
    <definedName name="구분2" localSheetId="3">BlankMacro1</definedName>
    <definedName name="구분2">BlankMacro1</definedName>
    <definedName name="구상나무1505">[32]데이타!$E$69</definedName>
    <definedName name="구상나무2008">[32]데이타!$E$70</definedName>
    <definedName name="구상나무2510">[32]데이타!$E$71</definedName>
    <definedName name="구상나무3012">[32]데이타!$E$72</definedName>
    <definedName name="구조물공수" localSheetId="4">[46]부대tu!#REF!</definedName>
    <definedName name="구조물공수" localSheetId="3">[46]부대tu!#REF!</definedName>
    <definedName name="구조물공수">[46]부대tu!#REF!</definedName>
    <definedName name="구조물공하" localSheetId="4">[46]부대tu!#REF!</definedName>
    <definedName name="구조물공하" localSheetId="3">[46]부대tu!#REF!</definedName>
    <definedName name="구조물공하">[46]부대tu!#REF!</definedName>
    <definedName name="구체콘" localSheetId="3">#REF!</definedName>
    <definedName name="구체콘">#REF!</definedName>
    <definedName name="권" localSheetId="1">BlankMacro1</definedName>
    <definedName name="권" localSheetId="2">BlankMacro1</definedName>
    <definedName name="권" localSheetId="4">BlankMacro1</definedName>
    <definedName name="권" localSheetId="9">BlankMacro1</definedName>
    <definedName name="권" localSheetId="3">BlankMacro1</definedName>
    <definedName name="권">BlankMacro1</definedName>
    <definedName name="규격">[25]DATE!$C$24:$C$85</definedName>
    <definedName name="근재보험" localSheetId="4">[28]기준액!#REF!</definedName>
    <definedName name="근재보험" localSheetId="3">[28]기준액!#REF!</definedName>
    <definedName name="근재보험">[28]기준액!#REF!</definedName>
    <definedName name="금송1006">[32]데이타!$E$73</definedName>
    <definedName name="금송1208">[32]데이타!$E$74</definedName>
    <definedName name="금송1510">[32]데이타!$E$75</definedName>
    <definedName name="기">#N/A</definedName>
    <definedName name="기계1" localSheetId="8">'수량산출(시설물)'!기계1</definedName>
    <definedName name="기계1" localSheetId="6">'수량산출(식재)'!기계1</definedName>
    <definedName name="기계1" localSheetId="7">시설물수량표!기계1</definedName>
    <definedName name="기계1" localSheetId="9">#N/A</definedName>
    <definedName name="기계1" localSheetId="3">#N/A</definedName>
    <definedName name="기계1">'수량산출(시설물)'!기계1</definedName>
    <definedName name="기계3" localSheetId="1">BlankMacro1</definedName>
    <definedName name="기계3" localSheetId="0">BlankMacro1</definedName>
    <definedName name="기계3" localSheetId="2">BlankMacro1</definedName>
    <definedName name="기계3" localSheetId="4">BlankMacro1</definedName>
    <definedName name="기계3" localSheetId="9">BlankMacro1</definedName>
    <definedName name="기계3" localSheetId="3">BlankMacro1</definedName>
    <definedName name="기계3">BlankMacro1</definedName>
    <definedName name="기계4" localSheetId="9">BlankMacro1</definedName>
    <definedName name="기계4" localSheetId="3">BlankMacro1</definedName>
    <definedName name="기계4">BlankMacro1</definedName>
    <definedName name="기계5" localSheetId="1">BlankMacro1</definedName>
    <definedName name="기계5" localSheetId="0">BlankMacro1</definedName>
    <definedName name="기계5" localSheetId="2">BlankMacro1</definedName>
    <definedName name="기계5" localSheetId="4">BlankMacro1</definedName>
    <definedName name="기계5" localSheetId="9">BlankMacro1</definedName>
    <definedName name="기계5" localSheetId="3">BlankMacro1</definedName>
    <definedName name="기계5">BlankMacro1</definedName>
    <definedName name="기계공" localSheetId="3">#REF!</definedName>
    <definedName name="기계공">#REF!</definedName>
    <definedName name="기계되경" localSheetId="3">#REF!</definedName>
    <definedName name="기계되경">#REF!</definedName>
    <definedName name="기계되노" localSheetId="3">#REF!</definedName>
    <definedName name="기계되노">#REF!</definedName>
    <definedName name="기계되재" localSheetId="3">#REF!</definedName>
    <definedName name="기계되재">#REF!</definedName>
    <definedName name="기계설치공" localSheetId="3">#REF!</definedName>
    <definedName name="기계설치공">#REF!</definedName>
    <definedName name="기계운전" localSheetId="3">#REF!</definedName>
    <definedName name="기계운전">#REF!</definedName>
    <definedName name="기계운전기사" localSheetId="4">'[37]00노임기준'!#REF!</definedName>
    <definedName name="기계운전기사" localSheetId="3">'[37]00노임기준'!#REF!</definedName>
    <definedName name="기계운전기사">'[37]00노임기준'!#REF!</definedName>
    <definedName name="기계운전사" localSheetId="3">#REF!</definedName>
    <definedName name="기계운전사">#REF!</definedName>
    <definedName name="기계잔경" localSheetId="3">#REF!</definedName>
    <definedName name="기계잔경">#REF!</definedName>
    <definedName name="기계잔노" localSheetId="3">#REF!</definedName>
    <definedName name="기계잔노">#REF!</definedName>
    <definedName name="기계잔재" localSheetId="3">#REF!</definedName>
    <definedName name="기계잔재">#REF!</definedName>
    <definedName name="기계중계펌프내역" localSheetId="3">#REF!</definedName>
    <definedName name="기계중계펌프내역">#REF!</definedName>
    <definedName name="기계터경" localSheetId="3">#REF!</definedName>
    <definedName name="기계터경">#REF!</definedName>
    <definedName name="기계터노" localSheetId="3">#REF!</definedName>
    <definedName name="기계터노">#REF!</definedName>
    <definedName name="기계터재" localSheetId="3">#REF!</definedName>
    <definedName name="기계터재">#REF!</definedName>
    <definedName name="기기설치" localSheetId="3">#REF!</definedName>
    <definedName name="기기설치">#REF!</definedName>
    <definedName name="기기자재" localSheetId="3">#REF!</definedName>
    <definedName name="기기자재">#REF!</definedName>
    <definedName name="기성검사비" localSheetId="4">[28]기준액!#REF!</definedName>
    <definedName name="기성검사비" localSheetId="3">[28]기준액!#REF!</definedName>
    <definedName name="기성검사비">[28]기준액!#REF!</definedName>
    <definedName name="기성품" localSheetId="1">BlankMacro1</definedName>
    <definedName name="기성품" localSheetId="0">BlankMacro1</definedName>
    <definedName name="기성품" localSheetId="2">BlankMacro1</definedName>
    <definedName name="기성품" localSheetId="4">BlankMacro1</definedName>
    <definedName name="기성품" localSheetId="9">BlankMacro1</definedName>
    <definedName name="기성품" localSheetId="3">BlankMacro1</definedName>
    <definedName name="기성품">BlankMacro1</definedName>
    <definedName name="기존" localSheetId="9">BlankMacro1</definedName>
    <definedName name="기존" localSheetId="3">BlankMacro1</definedName>
    <definedName name="기존">BlankMacro1</definedName>
    <definedName name="기체1ㄱ" localSheetId="4">#REF!</definedName>
    <definedName name="기체1ㄱ" localSheetId="9">#REF!</definedName>
    <definedName name="기체1ㄱ" localSheetId="3">#REF!</definedName>
    <definedName name="기체1ㄱ">#REF!</definedName>
    <definedName name="기체1ㄴ" localSheetId="4">#REF!</definedName>
    <definedName name="기체1ㄴ" localSheetId="9">#REF!</definedName>
    <definedName name="기체1ㄴ" localSheetId="3">#REF!</definedName>
    <definedName name="기체1ㄴ">#REF!</definedName>
    <definedName name="기체2" localSheetId="4">#REF!</definedName>
    <definedName name="기체2" localSheetId="9">#REF!</definedName>
    <definedName name="기체2" localSheetId="3">#REF!</definedName>
    <definedName name="기체2">#REF!</definedName>
    <definedName name="기체3" localSheetId="4">#REF!</definedName>
    <definedName name="기체3" localSheetId="9">#REF!</definedName>
    <definedName name="기체3" localSheetId="3">#REF!</definedName>
    <definedName name="기체3">#REF!</definedName>
    <definedName name="기체4" localSheetId="4">#REF!</definedName>
    <definedName name="기체4" localSheetId="9">#REF!</definedName>
    <definedName name="기체4" localSheetId="3">#REF!</definedName>
    <definedName name="기체4">#REF!</definedName>
    <definedName name="기체5" localSheetId="4">#REF!</definedName>
    <definedName name="기체5" localSheetId="9">#REF!</definedName>
    <definedName name="기체5" localSheetId="3">#REF!</definedName>
    <definedName name="기체5">#REF!</definedName>
    <definedName name="기체6ㄱ" localSheetId="4">#REF!</definedName>
    <definedName name="기체6ㄱ" localSheetId="9">#REF!</definedName>
    <definedName name="기체6ㄱ" localSheetId="3">#REF!</definedName>
    <definedName name="기체6ㄱ">#REF!</definedName>
    <definedName name="기체6ㄴ" localSheetId="4">#REF!</definedName>
    <definedName name="기체6ㄴ" localSheetId="9">#REF!</definedName>
    <definedName name="기체6ㄴ" localSheetId="3">#REF!</definedName>
    <definedName name="기체6ㄴ">#REF!</definedName>
    <definedName name="기초" localSheetId="8">#REF!</definedName>
    <definedName name="기초" localSheetId="6">#REF!</definedName>
    <definedName name="기초" localSheetId="7">#REF!</definedName>
    <definedName name="기초" localSheetId="9">#REF!</definedName>
    <definedName name="기초" localSheetId="3">#REF!</definedName>
    <definedName name="기초">#REF!</definedName>
    <definedName name="기초EL" localSheetId="9">#REF!</definedName>
    <definedName name="기초EL" localSheetId="3">#REF!</definedName>
    <definedName name="기초EL">#REF!</definedName>
    <definedName name="기초강성2" localSheetId="4">[47]단위중량!#REF!</definedName>
    <definedName name="기초강성2" localSheetId="3">[47]단위중량!#REF!</definedName>
    <definedName name="기초강성2">[47]단위중량!#REF!</definedName>
    <definedName name="기초길이" localSheetId="9">#REF!</definedName>
    <definedName name="기초길이" localSheetId="3">#REF!</definedName>
    <definedName name="기초길이">#REF!</definedName>
    <definedName name="기초보강" localSheetId="9">포장!기초보강</definedName>
    <definedName name="기초보강">#N/A</definedName>
    <definedName name="기초선" localSheetId="9">#REF!</definedName>
    <definedName name="기초선" localSheetId="3">#REF!</definedName>
    <definedName name="기초선">#REF!</definedName>
    <definedName name="기초콘" localSheetId="3">#REF!</definedName>
    <definedName name="기초콘">#REF!</definedName>
    <definedName name="기초폭" localSheetId="4">#REF!</definedName>
    <definedName name="기초폭" localSheetId="9">#REF!</definedName>
    <definedName name="기초폭" localSheetId="3">#REF!</definedName>
    <definedName name="기초폭">#REF!</definedName>
    <definedName name="기초폭1" localSheetId="4">#REF!</definedName>
    <definedName name="기초폭1" localSheetId="9">#REF!</definedName>
    <definedName name="기초폭1" localSheetId="3">#REF!</definedName>
    <definedName name="기초폭1">#REF!</definedName>
    <definedName name="기초폭2" localSheetId="4">#REF!</definedName>
    <definedName name="기초폭2" localSheetId="9">#REF!</definedName>
    <definedName name="기초폭2" localSheetId="3">#REF!</definedName>
    <definedName name="기초폭2">#REF!</definedName>
    <definedName name="기초폭3" localSheetId="4">#REF!</definedName>
    <definedName name="기초폭3" localSheetId="9">#REF!</definedName>
    <definedName name="기초폭3" localSheetId="3">#REF!</definedName>
    <definedName name="기초폭3">#REF!</definedName>
    <definedName name="기초폭4" localSheetId="4">#REF!</definedName>
    <definedName name="기초폭4" localSheetId="9">#REF!</definedName>
    <definedName name="기초폭4" localSheetId="3">#REF!</definedName>
    <definedName name="기초폭4">#REF!</definedName>
    <definedName name="기초폭5" localSheetId="4">#REF!</definedName>
    <definedName name="기초폭5" localSheetId="9">#REF!</definedName>
    <definedName name="기초폭5" localSheetId="3">#REF!</definedName>
    <definedName name="기초폭5">#REF!</definedName>
    <definedName name="기초폭6" localSheetId="4">#REF!</definedName>
    <definedName name="기초폭6" localSheetId="9">#REF!</definedName>
    <definedName name="기초폭6" localSheetId="3">#REF!</definedName>
    <definedName name="기초폭6">#REF!</definedName>
    <definedName name="기층기계경비" localSheetId="3">#REF!</definedName>
    <definedName name="기층기계경비">#REF!</definedName>
    <definedName name="기층기계계" localSheetId="3">#REF!</definedName>
    <definedName name="기층기계계">#REF!</definedName>
    <definedName name="기층기계노무비" localSheetId="3">#REF!</definedName>
    <definedName name="기층기계노무비">#REF!</definedName>
    <definedName name="기층기계살수경비" localSheetId="3">#REF!</definedName>
    <definedName name="기층기계살수경비">#REF!</definedName>
    <definedName name="기층기계살수계" localSheetId="3">#REF!</definedName>
    <definedName name="기층기계살수계">#REF!</definedName>
    <definedName name="기층기계살수노무비" localSheetId="3">#REF!</definedName>
    <definedName name="기층기계살수노무비">#REF!</definedName>
    <definedName name="기층기계살수재료비" localSheetId="3">#REF!</definedName>
    <definedName name="기층기계살수재료비">#REF!</definedName>
    <definedName name="기층기계인건비경비" localSheetId="3">#REF!</definedName>
    <definedName name="기층기계인건비경비">#REF!</definedName>
    <definedName name="기층기계인건비계" localSheetId="3">#REF!</definedName>
    <definedName name="기층기계인건비계">#REF!</definedName>
    <definedName name="기층기계인건비노무비" localSheetId="3">#REF!</definedName>
    <definedName name="기층기계인건비노무비">#REF!</definedName>
    <definedName name="기층기계인건비재료비" localSheetId="3">#REF!</definedName>
    <definedName name="기층기계인건비재료비">#REF!</definedName>
    <definedName name="기층기계재료비" localSheetId="3">#REF!</definedName>
    <definedName name="기층기계재료비">#REF!</definedName>
    <definedName name="기층기계전압단뎀경비" localSheetId="3">#REF!</definedName>
    <definedName name="기층기계전압단뎀경비">#REF!</definedName>
    <definedName name="기층기계전압단뎀계" localSheetId="3">#REF!</definedName>
    <definedName name="기층기계전압단뎀계">#REF!</definedName>
    <definedName name="기층기계전압단뎀노무비" localSheetId="3">#REF!</definedName>
    <definedName name="기층기계전압단뎀노무비">#REF!</definedName>
    <definedName name="기층기계전압단뎀재료비" localSheetId="3">#REF!</definedName>
    <definedName name="기층기계전압단뎀재료비">#REF!</definedName>
    <definedName name="기층기계전압마카담경비" localSheetId="3">#REF!</definedName>
    <definedName name="기층기계전압마카담경비">#REF!</definedName>
    <definedName name="기층기계전압마카담계" localSheetId="3">#REF!</definedName>
    <definedName name="기층기계전압마카담계">#REF!</definedName>
    <definedName name="기층기계전압마카담노무비" localSheetId="3">#REF!</definedName>
    <definedName name="기층기계전압마카담노무비">#REF!</definedName>
    <definedName name="기층기계전압마카담재료비" localSheetId="3">#REF!</definedName>
    <definedName name="기층기계전압마카담재료비">#REF!</definedName>
    <definedName name="기층기계전압타이어경비" localSheetId="3">#REF!</definedName>
    <definedName name="기층기계전압타이어경비">#REF!</definedName>
    <definedName name="기층기계전압타이어계" localSheetId="3">#REF!</definedName>
    <definedName name="기층기계전압타이어계">#REF!</definedName>
    <definedName name="기층기계전압타이어노무비" localSheetId="3">#REF!</definedName>
    <definedName name="기층기계전압타이어노무비">#REF!</definedName>
    <definedName name="기층기계전압타이어재료비" localSheetId="3">#REF!</definedName>
    <definedName name="기층기계전압타이어재료비">#REF!</definedName>
    <definedName name="기층기계포설경비" localSheetId="3">#REF!</definedName>
    <definedName name="기층기계포설경비">#REF!</definedName>
    <definedName name="기층기계포설계" localSheetId="3">#REF!</definedName>
    <definedName name="기층기계포설계">#REF!</definedName>
    <definedName name="기층기계포설노무비" localSheetId="3">#REF!</definedName>
    <definedName name="기층기계포설노무비">#REF!</definedName>
    <definedName name="기층기계포설재료비" localSheetId="3">#REF!</definedName>
    <definedName name="기층기계포설재료비">#REF!</definedName>
    <definedName name="기층소규모경비" localSheetId="3">#REF!</definedName>
    <definedName name="기층소규모경비">#REF!</definedName>
    <definedName name="기층소규모계" localSheetId="3">#REF!</definedName>
    <definedName name="기층소규모계">#REF!</definedName>
    <definedName name="기층소규모노무비" localSheetId="3">#REF!</definedName>
    <definedName name="기층소규모노무비">#REF!</definedName>
    <definedName name="기층소규모재료비" localSheetId="3">#REF!</definedName>
    <definedName name="기층소규모재료비">#REF!</definedName>
    <definedName name="기층소규모전압단뎀경비" localSheetId="3">#REF!</definedName>
    <definedName name="기층소규모전압단뎀경비">#REF!</definedName>
    <definedName name="기층소규모전압단뎀계" localSheetId="3">#REF!</definedName>
    <definedName name="기층소규모전압단뎀계">#REF!</definedName>
    <definedName name="기층소규모전압단뎀노무비" localSheetId="3">#REF!</definedName>
    <definedName name="기층소규모전압단뎀노무비">#REF!</definedName>
    <definedName name="기층소규모전압단뎀재료비" localSheetId="3">#REF!</definedName>
    <definedName name="기층소규모전압단뎀재료비">#REF!</definedName>
    <definedName name="기층소규모포설경비" localSheetId="3">#REF!</definedName>
    <definedName name="기층소규모포설경비">#REF!</definedName>
    <definedName name="기층소규모포설계" localSheetId="3">#REF!</definedName>
    <definedName name="기층소규모포설계">#REF!</definedName>
    <definedName name="기층소규모포설노무비" localSheetId="3">#REF!</definedName>
    <definedName name="기층소규모포설노무비">#REF!</definedName>
    <definedName name="기층소규모포설재료비" localSheetId="3">#REF!</definedName>
    <definedName name="기층소규모포설재료비">#REF!</definedName>
    <definedName name="기층인력경비" localSheetId="3">#REF!</definedName>
    <definedName name="기층인력경비">#REF!</definedName>
    <definedName name="기층인력계" localSheetId="3">#REF!</definedName>
    <definedName name="기층인력계">#REF!</definedName>
    <definedName name="기층인력노무비" localSheetId="3">#REF!</definedName>
    <definedName name="기층인력노무비">#REF!</definedName>
    <definedName name="기층인력살수경비" localSheetId="3">#REF!</definedName>
    <definedName name="기층인력살수경비">#REF!</definedName>
    <definedName name="기층인력살수계" localSheetId="3">#REF!</definedName>
    <definedName name="기층인력살수계">#REF!</definedName>
    <definedName name="기층인력살수노무비" localSheetId="3">#REF!</definedName>
    <definedName name="기층인력살수노무비">#REF!</definedName>
    <definedName name="기층인력살수재료비" localSheetId="3">#REF!</definedName>
    <definedName name="기층인력살수재료비">#REF!</definedName>
    <definedName name="기층인력재료비" localSheetId="3">#REF!</definedName>
    <definedName name="기층인력재료비">#REF!</definedName>
    <definedName name="기층인력전압단뎀경비" localSheetId="3">#REF!</definedName>
    <definedName name="기층인력전압단뎀경비">#REF!</definedName>
    <definedName name="기층인력전압단뎀계" localSheetId="3">#REF!</definedName>
    <definedName name="기층인력전압단뎀계">#REF!</definedName>
    <definedName name="기층인력전압단뎀노무비" localSheetId="3">#REF!</definedName>
    <definedName name="기층인력전압단뎀노무비">#REF!</definedName>
    <definedName name="기층인력전압단뎀재료비" localSheetId="3">#REF!</definedName>
    <definedName name="기층인력전압단뎀재료비">#REF!</definedName>
    <definedName name="기층인력전압마카담경비" localSheetId="3">#REF!</definedName>
    <definedName name="기층인력전압마카담경비">#REF!</definedName>
    <definedName name="기층인력전압마카담계" localSheetId="3">#REF!</definedName>
    <definedName name="기층인력전압마카담계">#REF!</definedName>
    <definedName name="기층인력전압마카담노무비" localSheetId="3">#REF!</definedName>
    <definedName name="기층인력전압마카담노무비">#REF!</definedName>
    <definedName name="기층인력전압마카담재료비" localSheetId="3">#REF!</definedName>
    <definedName name="기층인력전압마카담재료비">#REF!</definedName>
    <definedName name="기층인력전압타이어경비" localSheetId="3">#REF!</definedName>
    <definedName name="기층인력전압타이어경비">#REF!</definedName>
    <definedName name="기층인력전압타이어계" localSheetId="3">#REF!</definedName>
    <definedName name="기층인력전압타이어계">#REF!</definedName>
    <definedName name="기층인력전압타이어노무비" localSheetId="3">#REF!</definedName>
    <definedName name="기층인력전압타이어노무비">#REF!</definedName>
    <definedName name="기층인력전압타이어재료비" localSheetId="3">#REF!</definedName>
    <definedName name="기층인력전압타이어재료비">#REF!</definedName>
    <definedName name="기층인력포설경비" localSheetId="3">#REF!</definedName>
    <definedName name="기층인력포설경비">#REF!</definedName>
    <definedName name="기층인력포설계" localSheetId="3">#REF!</definedName>
    <definedName name="기층인력포설계">#REF!</definedName>
    <definedName name="기층인력포설노무비" localSheetId="3">#REF!</definedName>
    <definedName name="기층인력포설노무비">#REF!</definedName>
    <definedName name="기층인력포설재료비" localSheetId="3">#REF!</definedName>
    <definedName name="기층인력포설재료비">#REF!</definedName>
    <definedName name="기콘1ㄱ" localSheetId="4">#REF!</definedName>
    <definedName name="기콘1ㄱ" localSheetId="9">#REF!</definedName>
    <definedName name="기콘1ㄱ" localSheetId="3">#REF!</definedName>
    <definedName name="기콘1ㄱ">#REF!</definedName>
    <definedName name="기콘1ㄴ" localSheetId="4">#REF!</definedName>
    <definedName name="기콘1ㄴ" localSheetId="9">#REF!</definedName>
    <definedName name="기콘1ㄴ" localSheetId="3">#REF!</definedName>
    <definedName name="기콘1ㄴ">#REF!</definedName>
    <definedName name="기콘2" localSheetId="4">#REF!</definedName>
    <definedName name="기콘2" localSheetId="9">#REF!</definedName>
    <definedName name="기콘2" localSheetId="3">#REF!</definedName>
    <definedName name="기콘2">#REF!</definedName>
    <definedName name="기콘3" localSheetId="4">#REF!</definedName>
    <definedName name="기콘3" localSheetId="9">#REF!</definedName>
    <definedName name="기콘3" localSheetId="3">#REF!</definedName>
    <definedName name="기콘3">#REF!</definedName>
    <definedName name="기콘4" localSheetId="4">#REF!</definedName>
    <definedName name="기콘4" localSheetId="9">#REF!</definedName>
    <definedName name="기콘4" localSheetId="3">#REF!</definedName>
    <definedName name="기콘4">#REF!</definedName>
    <definedName name="기콘5" localSheetId="4">#REF!</definedName>
    <definedName name="기콘5" localSheetId="9">#REF!</definedName>
    <definedName name="기콘5" localSheetId="3">#REF!</definedName>
    <definedName name="기콘5">#REF!</definedName>
    <definedName name="기콘6ㄱ" localSheetId="4">#REF!</definedName>
    <definedName name="기콘6ㄱ" localSheetId="9">#REF!</definedName>
    <definedName name="기콘6ㄱ" localSheetId="3">#REF!</definedName>
    <definedName name="기콘6ㄱ">#REF!</definedName>
    <definedName name="기콘6ㄴ" localSheetId="4">#REF!</definedName>
    <definedName name="기콘6ㄴ" localSheetId="9">#REF!</definedName>
    <definedName name="기콘6ㄴ" localSheetId="3">#REF!</definedName>
    <definedName name="기콘6ㄴ">#REF!</definedName>
    <definedName name="기타" localSheetId="3">#REF!</definedName>
    <definedName name="기타">#REF!</definedName>
    <definedName name="기타경비" localSheetId="3">#REF!</definedName>
    <definedName name="기타경비">#REF!</definedName>
    <definedName name="기합31" localSheetId="4">#REF!</definedName>
    <definedName name="기합31" localSheetId="9">#REF!</definedName>
    <definedName name="기합31" localSheetId="3">#REF!</definedName>
    <definedName name="기합31">#REF!</definedName>
    <definedName name="기합31ㄱ" localSheetId="4">#REF!</definedName>
    <definedName name="기합31ㄱ" localSheetId="9">#REF!</definedName>
    <definedName name="기합31ㄱ" localSheetId="3">#REF!</definedName>
    <definedName name="기합31ㄱ">#REF!</definedName>
    <definedName name="기합31ㄴ" localSheetId="4">#REF!</definedName>
    <definedName name="기합31ㄴ" localSheetId="9">#REF!</definedName>
    <definedName name="기합31ㄴ" localSheetId="3">#REF!</definedName>
    <definedName name="기합31ㄴ">#REF!</definedName>
    <definedName name="기합32" localSheetId="4">#REF!</definedName>
    <definedName name="기합32" localSheetId="9">#REF!</definedName>
    <definedName name="기합32" localSheetId="3">#REF!</definedName>
    <definedName name="기합32">#REF!</definedName>
    <definedName name="기합33" localSheetId="4">#REF!</definedName>
    <definedName name="기합33" localSheetId="9">#REF!</definedName>
    <definedName name="기합33" localSheetId="3">#REF!</definedName>
    <definedName name="기합33">#REF!</definedName>
    <definedName name="기합34" localSheetId="4">#REF!</definedName>
    <definedName name="기합34" localSheetId="9">#REF!</definedName>
    <definedName name="기합34" localSheetId="3">#REF!</definedName>
    <definedName name="기합34">#REF!</definedName>
    <definedName name="기합35" localSheetId="4">#REF!</definedName>
    <definedName name="기합35" localSheetId="9">#REF!</definedName>
    <definedName name="기합35" localSheetId="3">#REF!</definedName>
    <definedName name="기합35">#REF!</definedName>
    <definedName name="기합36ㄱ" localSheetId="4">#REF!</definedName>
    <definedName name="기합36ㄱ" localSheetId="9">#REF!</definedName>
    <definedName name="기합36ㄱ" localSheetId="3">#REF!</definedName>
    <definedName name="기합36ㄱ">#REF!</definedName>
    <definedName name="기합36ㄴ" localSheetId="4">#REF!</definedName>
    <definedName name="기합36ㄴ" localSheetId="9">#REF!</definedName>
    <definedName name="기합36ㄴ" localSheetId="3">#REF!</definedName>
    <definedName name="기합36ㄴ">#REF!</definedName>
    <definedName name="기합61ㄱ" localSheetId="4">#REF!</definedName>
    <definedName name="기합61ㄱ" localSheetId="9">#REF!</definedName>
    <definedName name="기합61ㄱ" localSheetId="3">#REF!</definedName>
    <definedName name="기합61ㄱ">#REF!</definedName>
    <definedName name="기합61ㄴ" localSheetId="4">#REF!</definedName>
    <definedName name="기합61ㄴ" localSheetId="9">#REF!</definedName>
    <definedName name="기합61ㄴ" localSheetId="3">#REF!</definedName>
    <definedName name="기합61ㄴ">#REF!</definedName>
    <definedName name="기합62" localSheetId="4">#REF!</definedName>
    <definedName name="기합62" localSheetId="9">#REF!</definedName>
    <definedName name="기합62" localSheetId="3">#REF!</definedName>
    <definedName name="기합62">#REF!</definedName>
    <definedName name="기합63" localSheetId="4">#REF!</definedName>
    <definedName name="기합63" localSheetId="9">#REF!</definedName>
    <definedName name="기합63" localSheetId="3">#REF!</definedName>
    <definedName name="기합63">#REF!</definedName>
    <definedName name="기합64" localSheetId="4">#REF!</definedName>
    <definedName name="기합64" localSheetId="9">#REF!</definedName>
    <definedName name="기합64" localSheetId="3">#REF!</definedName>
    <definedName name="기합64">#REF!</definedName>
    <definedName name="기합65" localSheetId="4">#REF!</definedName>
    <definedName name="기합65" localSheetId="9">#REF!</definedName>
    <definedName name="기합65" localSheetId="3">#REF!</definedName>
    <definedName name="기합65">#REF!</definedName>
    <definedName name="기합66ㄱ" localSheetId="4">#REF!</definedName>
    <definedName name="기합66ㄱ" localSheetId="9">#REF!</definedName>
    <definedName name="기합66ㄱ" localSheetId="3">#REF!</definedName>
    <definedName name="기합66ㄱ">#REF!</definedName>
    <definedName name="기합66ㄴ" localSheetId="4">#REF!</definedName>
    <definedName name="기합66ㄴ" localSheetId="9">#REF!</definedName>
    <definedName name="기합66ㄴ" localSheetId="3">#REF!</definedName>
    <definedName name="기합66ㄴ">#REF!</definedName>
    <definedName name="길" localSheetId="9">#REF!</definedName>
    <definedName name="길" localSheetId="3">#REF!</definedName>
    <definedName name="길">#REF!</definedName>
    <definedName name="김" localSheetId="4">#REF!</definedName>
    <definedName name="김" localSheetId="9">포장!김</definedName>
    <definedName name="김" localSheetId="3">#REF!</definedName>
    <definedName name="김">#REF!</definedName>
    <definedName name="김종복" localSheetId="1">BlankMacro1</definedName>
    <definedName name="김종복" localSheetId="0">BlankMacro1</definedName>
    <definedName name="김종복" localSheetId="2">BlankMacro1</definedName>
    <definedName name="김종복" localSheetId="4">BlankMacro1</definedName>
    <definedName name="김종복" localSheetId="9">BlankMacro1</definedName>
    <definedName name="김종복" localSheetId="3">BlankMacro1</definedName>
    <definedName name="김종복">BlankMacro1</definedName>
    <definedName name="김종현" localSheetId="3">#REF!</definedName>
    <definedName name="김종현">#REF!</definedName>
    <definedName name="깊이" localSheetId="9">#REF!</definedName>
    <definedName name="깊이" localSheetId="3">#REF!</definedName>
    <definedName name="깊이">#REF!</definedName>
    <definedName name="깨기" localSheetId="3">#REF!</definedName>
    <definedName name="깨기">#REF!</definedName>
    <definedName name="깨기현황2" localSheetId="9">#REF!</definedName>
    <definedName name="깨기현황2" localSheetId="3">#REF!</definedName>
    <definedName name="깨기현황2">#REF!</definedName>
    <definedName name="깬돌채취" localSheetId="9">포장!깬돌채취</definedName>
    <definedName name="깬돌채취">#N/A</definedName>
    <definedName name="깬돌채취1" localSheetId="9">포장!깬돌채취1</definedName>
    <definedName name="깬돌채취1">#N/A</definedName>
    <definedName name="꽃복숭아R3">[32]데이타!$E$58</definedName>
    <definedName name="꽃복숭아R4">[32]데이타!$E$59</definedName>
    <definedName name="꽃복숭아R5">[32]데이타!$E$60</definedName>
    <definedName name="꽃사과10노무" localSheetId="3">#REF!</definedName>
    <definedName name="꽃사과10노무">#REF!</definedName>
    <definedName name="꽃사과10재료" localSheetId="3">#REF!</definedName>
    <definedName name="꽃사과10재료">#REF!</definedName>
    <definedName name="꽃사과6노무" localSheetId="3">#REF!</definedName>
    <definedName name="꽃사과6노무">#REF!</definedName>
    <definedName name="꽃사과6재료" localSheetId="3">#REF!</definedName>
    <definedName name="꽃사과6재료">#REF!</definedName>
    <definedName name="꽃사과8노무" localSheetId="3">#REF!</definedName>
    <definedName name="꽃사과8노무">#REF!</definedName>
    <definedName name="꽃사과8재료" localSheetId="3">#REF!</definedName>
    <definedName name="꽃사과8재료">#REF!</definedName>
    <definedName name="꽃사과R10">[32]데이타!$E$64</definedName>
    <definedName name="꽃사과R4">[32]데이타!$E$61</definedName>
    <definedName name="꽃사과R6">[32]데이타!$E$62</definedName>
    <definedName name="꽃사과R8">[32]데이타!$E$63</definedName>
    <definedName name="꽃아그배R10">[32]데이타!$E$68</definedName>
    <definedName name="꽃아그배R4">[32]데이타!$E$65</definedName>
    <definedName name="꽃아그배R6">[32]데이타!$E$66</definedName>
    <definedName name="꽃아그배R8">[32]데이타!$E$67</definedName>
    <definedName name="꽝꽝0304">[32]데이타!$E$54</definedName>
    <definedName name="꽝꽝0406">[32]데이타!$E$55</definedName>
    <definedName name="꽝꽝0508">[32]데이타!$E$56</definedName>
    <definedName name="꽝꽝0610">[32]데이타!$E$57</definedName>
    <definedName name="ㄴ" localSheetId="8">#REF!</definedName>
    <definedName name="ㄴ" localSheetId="6">#REF!</definedName>
    <definedName name="ㄴ" localSheetId="7">#REF!</definedName>
    <definedName name="ㄴ" localSheetId="4">#REF!</definedName>
    <definedName name="ㄴ" localSheetId="9">#REF!</definedName>
    <definedName name="ㄴ" localSheetId="3">#REF!</definedName>
    <definedName name="ㄴ">#REF!</definedName>
    <definedName name="ㄴㄴ">#N/A</definedName>
    <definedName name="ㄴㄴㄴ" localSheetId="9">BLCH</definedName>
    <definedName name="ㄴㄴㄴ" localSheetId="3">BLCH</definedName>
    <definedName name="ㄴㄴㄴ">BLCH</definedName>
    <definedName name="ㄴㄴㄴㄴㄴ" localSheetId="3">#REF!</definedName>
    <definedName name="ㄴㄴㄴㄴㄴ">#REF!</definedName>
    <definedName name="ㄴㄴㄴㄴㄴㄴ" localSheetId="9">BlankMacro1</definedName>
    <definedName name="ㄴㄴㄴㄴㄴㄴ" localSheetId="3">BlankMacro1</definedName>
    <definedName name="ㄴㄴㄴㄴㄴㄴ">BlankMacro1</definedName>
    <definedName name="ㄴㄹㄴㄹ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ㅁㅇㄻㄴㅇㄻㄴ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ㅁㅇㄻㄴㅇㄻ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ㅇ" localSheetId="4">#REF!</definedName>
    <definedName name="ㄴㅇ" localSheetId="9">포장!ㄴㅇ</definedName>
    <definedName name="ㄴㅇ" localSheetId="3">#REF!</definedName>
    <definedName name="ㄴㅇ">#REF!</definedName>
    <definedName name="ㄴㅇㄹ" localSheetId="9">포장!ㄴㅇㄹ</definedName>
    <definedName name="ㄴㅇㄹ">#N/A</definedName>
    <definedName name="ㄴㅇㄹㄴㅇㄹ" localSheetId="9">포장!ㄴㅇㄹㄴㅇㄹ</definedName>
    <definedName name="ㄴㅇㄹㄴㅇㄹ">#N/A</definedName>
    <definedName name="ㄴㅇㄹㅇㄴ" localSheetId="9">BLCH</definedName>
    <definedName name="ㄴㅇㄹㅇㄴ" localSheetId="3">BLCH</definedName>
    <definedName name="ㄴㅇㄹㅇㄴ">BLCH</definedName>
    <definedName name="ㄴㅇㅀ" localSheetId="9">포장!ㄴㅇㅀ</definedName>
    <definedName name="ㄴㅇㅀ">#N/A</definedName>
    <definedName name="ㄴㅇㅇ" localSheetId="9">포장!ㄴㅇㅇ</definedName>
    <definedName name="ㄴㅇㅇ">#N/A</definedName>
    <definedName name="ㄴㅋ" localSheetId="9">포장!ㄴㅋ</definedName>
    <definedName name="ㄴㅋ">#N/A</definedName>
    <definedName name="나" localSheetId="4">#REF!</definedName>
    <definedName name="나" localSheetId="9">#REF!</definedName>
    <definedName name="나" localSheetId="3">#REF!</definedName>
    <definedName name="나">#REF!</definedName>
    <definedName name="나간길이" localSheetId="9">#REF!</definedName>
    <definedName name="나간길이" localSheetId="3">#REF!</definedName>
    <definedName name="나간길이">#REF!</definedName>
    <definedName name="나나" localSheetId="3">[1]설계!#REF!</definedName>
    <definedName name="나나">[1]설계!#REF!</definedName>
    <definedName name="나무" localSheetId="8">#REF!</definedName>
    <definedName name="나무" localSheetId="6">#REF!</definedName>
    <definedName name="나무" localSheetId="7">#REF!</definedName>
    <definedName name="나무" localSheetId="9">#REF!</definedName>
    <definedName name="나무" localSheetId="3">#REF!</definedName>
    <definedName name="나무">#REF!</definedName>
    <definedName name="낙상홍1004">[32]데이타!$E$76</definedName>
    <definedName name="낙상홍1506">[32]데이타!$E$77</definedName>
    <definedName name="낙상홍1808">[32]데이타!$E$78</definedName>
    <definedName name="낙상홍2010">[32]데이타!$E$79</definedName>
    <definedName name="낙상홍2515">[32]데이타!$E$80</definedName>
    <definedName name="낙석단위" localSheetId="3">#REF!</definedName>
    <definedName name="낙석단위">#REF!</definedName>
    <definedName name="낙우송6노무" localSheetId="3">#REF!</definedName>
    <definedName name="낙우송6노무">#REF!</definedName>
    <definedName name="낙우송6재료" localSheetId="3">#REF!</definedName>
    <definedName name="낙우송6재료">#REF!</definedName>
    <definedName name="낙우송8노무" localSheetId="3">#REF!</definedName>
    <definedName name="낙우송8노무">#REF!</definedName>
    <definedName name="낙우송8재료" localSheetId="3">#REF!</definedName>
    <definedName name="낙우송8재료">#REF!</definedName>
    <definedName name="낙우송R10">[32]데이타!$E$84</definedName>
    <definedName name="낙우송R12">[32]데이타!$E$85</definedName>
    <definedName name="낙우송R5">[32]데이타!$E$81</definedName>
    <definedName name="낙우송R6">[32]데이타!$E$82</definedName>
    <definedName name="낙우송R8">[32]데이타!$E$83</definedName>
    <definedName name="낙찰율">[48]단가비교!$R$2</definedName>
    <definedName name="낙책" localSheetId="9">{"Book1","부대-(표지판,데리,가드).xls","부대-(낙,차,중분대).xls"}</definedName>
    <definedName name="낙책">{"Book1","부대-(표지판,데리,가드).xls","부대-(낙,차,중분대).xls"}</definedName>
    <definedName name="내">#N/A</definedName>
    <definedName name="내벽" localSheetId="3">#REF!</definedName>
    <definedName name="내벽">#REF!</definedName>
    <definedName name="내역1" localSheetId="3">#REF!</definedName>
    <definedName name="내역1">#REF!</definedName>
    <definedName name="내역2" localSheetId="3">#REF!</definedName>
    <definedName name="내역2">#REF!</definedName>
    <definedName name="내역서" localSheetId="3">#REF!</definedName>
    <definedName name="내역서">#REF!</definedName>
    <definedName name="내전" localSheetId="3">#REF!</definedName>
    <definedName name="내전">#REF!</definedName>
    <definedName name="내전전공" localSheetId="3">#REF!</definedName>
    <definedName name="내전전공">#REF!</definedName>
    <definedName name="낵역4" localSheetId="4">#REF!</definedName>
    <definedName name="낵역4" localSheetId="9">#REF!</definedName>
    <definedName name="낵역4" localSheetId="3">#REF!</definedName>
    <definedName name="낵역4">#REF!</definedName>
    <definedName name="네트" localSheetId="3">#REF!</definedName>
    <definedName name="네트">#REF!</definedName>
    <definedName name="노르웨이R12">[32]데이타!$E$90</definedName>
    <definedName name="노르웨이R15">[32]데이타!$E$91</definedName>
    <definedName name="노르웨이R4">[32]데이타!$E$86</definedName>
    <definedName name="노르웨이R5">[32]데이타!$E$87</definedName>
    <definedName name="노르웨이R6">[32]데이타!$E$88</definedName>
    <definedName name="노르웨이R8">[32]데이타!$E$89</definedName>
    <definedName name="노무" localSheetId="8">#REF!</definedName>
    <definedName name="노무" localSheetId="6">#REF!</definedName>
    <definedName name="노무" localSheetId="7">#REF!</definedName>
    <definedName name="노무" localSheetId="9">#REF!</definedName>
    <definedName name="노무" localSheetId="3">#REF!</definedName>
    <definedName name="노무">#REF!</definedName>
    <definedName name="노무비" localSheetId="4">#REF!</definedName>
    <definedName name="노무비" localSheetId="9">#REF!</definedName>
    <definedName name="노무비" localSheetId="3">#REF!</definedName>
    <definedName name="노무비">#REF!</definedName>
    <definedName name="노무비1">[49]수목표준대가!$J$1:$J$65536</definedName>
    <definedName name="노무비계" localSheetId="4">[31]예산명세서!#REF!</definedName>
    <definedName name="노무비계" localSheetId="3">[31]예산명세서!#REF!</definedName>
    <definedName name="노무비계">[31]예산명세서!#REF!</definedName>
    <definedName name="노반경" localSheetId="3">#REF!</definedName>
    <definedName name="노반경">#REF!</definedName>
    <definedName name="노반노무" localSheetId="3">#REF!</definedName>
    <definedName name="노반노무">#REF!</definedName>
    <definedName name="노반재료" localSheetId="3">#REF!</definedName>
    <definedName name="노반재료">#REF!</definedName>
    <definedName name="노부비" localSheetId="3">#REF!</definedName>
    <definedName name="노부비">#REF!</definedName>
    <definedName name="노산3교집계표" localSheetId="3">#REF!</definedName>
    <definedName name="노산3교집계표">#REF!</definedName>
    <definedName name="노임" localSheetId="8">[50]노임단가!$B$1:$C$131</definedName>
    <definedName name="노임" localSheetId="6">[50]노임단가!$B$1:$C$131</definedName>
    <definedName name="노임" localSheetId="7">[50]노임단가!$B$1:$C$131</definedName>
    <definedName name="노임" localSheetId="4">[50]노임단가!$B$1:$C$131</definedName>
    <definedName name="노임" localSheetId="9">#REF!</definedName>
    <definedName name="노임" localSheetId="3">#REF!</definedName>
    <definedName name="노임">#REF!</definedName>
    <definedName name="노임1" localSheetId="9">BlankMacro1</definedName>
    <definedName name="노임1" localSheetId="3">BlankMacro1</definedName>
    <definedName name="노임1">BlankMacro1</definedName>
    <definedName name="노임2" localSheetId="9">BlankMacro1</definedName>
    <definedName name="노임2" localSheetId="3">BlankMacro1</definedName>
    <definedName name="노임2">BlankMacro1</definedName>
    <definedName name="노임3" localSheetId="9">BlankMacro1</definedName>
    <definedName name="노임3" localSheetId="3">BlankMacro1</definedName>
    <definedName name="노임3">BlankMacro1</definedName>
    <definedName name="노임단가1" localSheetId="9">#REF!</definedName>
    <definedName name="노임단가1" localSheetId="3">#REF!</definedName>
    <definedName name="노임단가1">#REF!</definedName>
    <definedName name="노출직부" localSheetId="3">#REF!</definedName>
    <definedName name="노출직부">#REF!</definedName>
    <definedName name="녹지노" localSheetId="3">#REF!</definedName>
    <definedName name="녹지노">#REF!</definedName>
    <definedName name="녹지재" localSheetId="3">#REF!</definedName>
    <definedName name="녹지재">#REF!</definedName>
    <definedName name="녹화마대" localSheetId="9">BlankMacro1</definedName>
    <definedName name="녹화마대" localSheetId="3">BlankMacro1</definedName>
    <definedName name="녹화마대">BlankMacro1</definedName>
    <definedName name="높" localSheetId="9">#REF!</definedName>
    <definedName name="높" localSheetId="3">#REF!</definedName>
    <definedName name="높">#REF!</definedName>
    <definedName name="높1" localSheetId="4">[51]상부공!#REF!</definedName>
    <definedName name="높1" localSheetId="3">[51]상부공!#REF!</definedName>
    <definedName name="높1">[51]상부공!#REF!</definedName>
    <definedName name="높10" localSheetId="4">[51]상부공!#REF!</definedName>
    <definedName name="높10" localSheetId="3">[51]상부공!#REF!</definedName>
    <definedName name="높10">[51]상부공!#REF!</definedName>
    <definedName name="높11" localSheetId="4">[51]상부공!#REF!</definedName>
    <definedName name="높11" localSheetId="3">[51]상부공!#REF!</definedName>
    <definedName name="높11">[51]상부공!#REF!</definedName>
    <definedName name="높12" localSheetId="4">[51]상부공!#REF!</definedName>
    <definedName name="높12" localSheetId="3">[51]상부공!#REF!</definedName>
    <definedName name="높12">[51]상부공!#REF!</definedName>
    <definedName name="높13" localSheetId="4">[51]상부공!#REF!</definedName>
    <definedName name="높13" localSheetId="3">[51]상부공!#REF!</definedName>
    <definedName name="높13">[51]상부공!#REF!</definedName>
    <definedName name="높14" localSheetId="4">[51]상부공!#REF!</definedName>
    <definedName name="높14" localSheetId="3">[51]상부공!#REF!</definedName>
    <definedName name="높14">[51]상부공!#REF!</definedName>
    <definedName name="높15" localSheetId="4">[51]상부공!#REF!</definedName>
    <definedName name="높15" localSheetId="3">[51]상부공!#REF!</definedName>
    <definedName name="높15">[51]상부공!#REF!</definedName>
    <definedName name="높16" localSheetId="4">[51]상부공!#REF!</definedName>
    <definedName name="높16" localSheetId="3">[51]상부공!#REF!</definedName>
    <definedName name="높16">[51]상부공!#REF!</definedName>
    <definedName name="높17" localSheetId="4">[51]상부공!#REF!</definedName>
    <definedName name="높17" localSheetId="3">[51]상부공!#REF!</definedName>
    <definedName name="높17">[51]상부공!#REF!</definedName>
    <definedName name="높18" localSheetId="4">[51]상부공!#REF!</definedName>
    <definedName name="높18" localSheetId="3">[51]상부공!#REF!</definedName>
    <definedName name="높18">[51]상부공!#REF!</definedName>
    <definedName name="높19" localSheetId="4">[51]상부공!#REF!</definedName>
    <definedName name="높19" localSheetId="3">[51]상부공!#REF!</definedName>
    <definedName name="높19">[51]상부공!#REF!</definedName>
    <definedName name="높2" localSheetId="4">[51]상부공!#REF!</definedName>
    <definedName name="높2" localSheetId="3">[51]상부공!#REF!</definedName>
    <definedName name="높2">[51]상부공!#REF!</definedName>
    <definedName name="높20" localSheetId="4">[51]상부공!#REF!</definedName>
    <definedName name="높20" localSheetId="3">[51]상부공!#REF!</definedName>
    <definedName name="높20">[51]상부공!#REF!</definedName>
    <definedName name="높3" localSheetId="4">[51]상부공!#REF!</definedName>
    <definedName name="높3" localSheetId="3">[51]상부공!#REF!</definedName>
    <definedName name="높3">[51]상부공!#REF!</definedName>
    <definedName name="높4" localSheetId="4">[51]상부공!#REF!</definedName>
    <definedName name="높4" localSheetId="3">[51]상부공!#REF!</definedName>
    <definedName name="높4">[51]상부공!#REF!</definedName>
    <definedName name="높5" localSheetId="4">[51]상부공!#REF!</definedName>
    <definedName name="높5" localSheetId="3">[51]상부공!#REF!</definedName>
    <definedName name="높5">[51]상부공!#REF!</definedName>
    <definedName name="높6" localSheetId="4">[51]상부공!#REF!</definedName>
    <definedName name="높6" localSheetId="3">[51]상부공!#REF!</definedName>
    <definedName name="높6">[51]상부공!#REF!</definedName>
    <definedName name="높7" localSheetId="4">[51]상부공!#REF!</definedName>
    <definedName name="높7" localSheetId="3">[51]상부공!#REF!</definedName>
    <definedName name="높7">[51]상부공!#REF!</definedName>
    <definedName name="높8" localSheetId="4">[51]상부공!#REF!</definedName>
    <definedName name="높8" localSheetId="3">[51]상부공!#REF!</definedName>
    <definedName name="높8">[51]상부공!#REF!</definedName>
    <definedName name="높9" localSheetId="4">[51]상부공!#REF!</definedName>
    <definedName name="높9" localSheetId="3">[51]상부공!#REF!</definedName>
    <definedName name="높9">[51]상부공!#REF!</definedName>
    <definedName name="높이" localSheetId="9">#REF!</definedName>
    <definedName name="높이" localSheetId="3">#REF!</definedName>
    <definedName name="높이">#REF!</definedName>
    <definedName name="눈향L06">[32]데이타!$E$92</definedName>
    <definedName name="눈향L08">[32]데이타!$E$93</definedName>
    <definedName name="눈향L10">[32]데이타!$E$94</definedName>
    <definedName name="눈향L14">[32]데이타!$E$95</definedName>
    <definedName name="눈향L20">[32]데이타!$E$96</definedName>
    <definedName name="느릅R10">[32]데이타!$E$100</definedName>
    <definedName name="느릅R4">[32]데이타!$E$97</definedName>
    <definedName name="느릅R5">[32]데이타!$E$98</definedName>
    <definedName name="느릅R8">[43]데이타!$E$99</definedName>
    <definedName name="느릅나무10노무" localSheetId="3">#REF!</definedName>
    <definedName name="느릅나무10노무">#REF!</definedName>
    <definedName name="느릅나무10재료" localSheetId="3">#REF!</definedName>
    <definedName name="느릅나무10재료">#REF!</definedName>
    <definedName name="느릅나무5노무" localSheetId="3">#REF!</definedName>
    <definedName name="느릅나무5노무">#REF!</definedName>
    <definedName name="느릅나무5재료" localSheetId="3">#REF!</definedName>
    <definedName name="느릅나무5재료">#REF!</definedName>
    <definedName name="느릅나무8노무" localSheetId="3">#REF!</definedName>
    <definedName name="느릅나무8노무">#REF!</definedName>
    <definedName name="느릅나무8재료" localSheetId="3">#REF!</definedName>
    <definedName name="느릅나무8재료">#REF!</definedName>
    <definedName name="느티R10">[43]데이타!$E$104</definedName>
    <definedName name="느티R12">[32]데이타!$E$105</definedName>
    <definedName name="느티R15">[32]데이타!$E$106</definedName>
    <definedName name="느티R18">[32]데이타!$E$107</definedName>
    <definedName name="느티R20">[32]데이타!$E$108</definedName>
    <definedName name="느티R25">[32]데이타!$E$109</definedName>
    <definedName name="느티R30">[32]데이타!$E$110</definedName>
    <definedName name="느티R5">[32]데이타!$E$101</definedName>
    <definedName name="느티R6">[32]데이타!$E$102</definedName>
    <definedName name="느티R8">[32]데이타!$E$103</definedName>
    <definedName name="능소화R2">[32]데이타!$E$111</definedName>
    <definedName name="능소화R4">[32]데이타!$E$112</definedName>
    <definedName name="능소화R6">[32]데이타!$E$113</definedName>
    <definedName name="능형망철거" localSheetId="9">포장!능형망철거</definedName>
    <definedName name="능형망철거">#N/A</definedName>
    <definedName name="능형망철거1" localSheetId="9">포장!능형망철거1</definedName>
    <definedName name="능형망철거1">#N/A</definedName>
    <definedName name="ㄵㄴㄴㄴㅁㄴ" localSheetId="9">#REF!</definedName>
    <definedName name="ㄵㄴㄴㄴㅁㄴ" localSheetId="3">#REF!</definedName>
    <definedName name="ㄵㄴㄴㄴㅁㄴ">#REF!</definedName>
    <definedName name="ㄷ" localSheetId="4">#REF!</definedName>
    <definedName name="ㄷ" localSheetId="9">#REF!</definedName>
    <definedName name="ㄷ" localSheetId="3">#REF!</definedName>
    <definedName name="ㄷ">#REF!</definedName>
    <definedName name="ㄷ378" localSheetId="3">#REF!</definedName>
    <definedName name="ㄷ378">#REF!</definedName>
    <definedName name="ㄷ59" localSheetId="4">#REF!</definedName>
    <definedName name="ㄷ59" localSheetId="9">#REF!</definedName>
    <definedName name="ㄷ59" localSheetId="3">#REF!</definedName>
    <definedName name="ㄷ59">#REF!</definedName>
    <definedName name="ㄷㄱㄷㄱ" localSheetId="9">[0]!BlankMacro1</definedName>
    <definedName name="ㄷㄱㄷㄱ" localSheetId="3">[0]!BlankMacro1</definedName>
    <definedName name="ㄷㄱㄷㄱ">[0]!BlankMacro1</definedName>
    <definedName name="ㄷㄱㄷㄱㄷㄱ" localSheetId="9">[0]!BlankMacro1</definedName>
    <definedName name="ㄷㄱㄷㄱㄷㄱ" localSheetId="3">[0]!BlankMacro1</definedName>
    <definedName name="ㄷㄱㄷㄱㄷㄱ">[0]!BlankMacro1</definedName>
    <definedName name="ㄷㄳ" localSheetId="9">포장!ㄷㄳ</definedName>
    <definedName name="ㄷㄳ">#N/A</definedName>
    <definedName name="ㄷㄷ" localSheetId="9">BlankMacro1</definedName>
    <definedName name="ㄷㄷ" localSheetId="3">BlankMacro1</definedName>
    <definedName name="ㄷㄷ">BlankMacro1</definedName>
    <definedName name="ㄷㅎ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다" localSheetId="4">#REF!</definedName>
    <definedName name="다" localSheetId="9">#REF!</definedName>
    <definedName name="다" localSheetId="3">#REF!</definedName>
    <definedName name="다">#REF!</definedName>
    <definedName name="단가" localSheetId="8">#REF!</definedName>
    <definedName name="단가" localSheetId="6">#REF!</definedName>
    <definedName name="단가" localSheetId="0">#REF!</definedName>
    <definedName name="단가" localSheetId="7">#REF!</definedName>
    <definedName name="단가" localSheetId="4">#REF!</definedName>
    <definedName name="단가" localSheetId="9">#REF!</definedName>
    <definedName name="단가" localSheetId="3">#REF!</definedName>
    <definedName name="단가">#REF!</definedName>
    <definedName name="단가12" localSheetId="9">#REF!</definedName>
    <definedName name="단가12" localSheetId="3">#REF!</definedName>
    <definedName name="단가12">#REF!</definedName>
    <definedName name="단가비교" localSheetId="4">[40]일위대가표!#REF!</definedName>
    <definedName name="단가비교" localSheetId="3">[40]일위대가표!#REF!</definedName>
    <definedName name="단가비교">[40]일위대가표!#REF!</definedName>
    <definedName name="단가비교표" localSheetId="3">#REF!,#REF!</definedName>
    <definedName name="단가비교표">#REF!,#REF!</definedName>
    <definedName name="단가산출" localSheetId="3">#REF!</definedName>
    <definedName name="단가산출">#REF!</definedName>
    <definedName name="단가적용표" localSheetId="3">#REF!</definedName>
    <definedName name="단가적용표">#REF!</definedName>
    <definedName name="단가조사표" localSheetId="8">#REF!</definedName>
    <definedName name="단가조사표" localSheetId="6">#REF!</definedName>
    <definedName name="단가조사표" localSheetId="7">#REF!</definedName>
    <definedName name="단가조사표" localSheetId="4">#REF!</definedName>
    <definedName name="단가조사표" localSheetId="9">#REF!</definedName>
    <definedName name="단가조사표" localSheetId="3">#REF!</definedName>
    <definedName name="단가조사표">#REF!</definedName>
    <definedName name="단가표" localSheetId="3">#REF!</definedName>
    <definedName name="단가표">#REF!</definedName>
    <definedName name="단관M">[25]DATE!$H$24:$H$85</definedName>
    <definedName name="단면2모" localSheetId="9">#REF!</definedName>
    <definedName name="단면2모" localSheetId="3">#REF!</definedName>
    <definedName name="단면2모">#REF!</definedName>
    <definedName name="단면2모멘트" localSheetId="9">#REF!</definedName>
    <definedName name="단면2모멘트" localSheetId="3">#REF!</definedName>
    <definedName name="단면2모멘트">#REF!</definedName>
    <definedName name="단면적3Span" localSheetId="9">#REF!</definedName>
    <definedName name="단면적3Span" localSheetId="3">#REF!</definedName>
    <definedName name="단면적3Span">#REF!</definedName>
    <definedName name="단면특성" localSheetId="4">#REF!</definedName>
    <definedName name="단면특성" localSheetId="9">#REF!</definedName>
    <definedName name="단면특성" localSheetId="3">#REF!</definedName>
    <definedName name="단면특성">#REF!</definedName>
    <definedName name="단빔플랜지" localSheetId="3">#REF!</definedName>
    <definedName name="단빔플랜지">#REF!</definedName>
    <definedName name="단위" localSheetId="9">BlankMacro1</definedName>
    <definedName name="단위" localSheetId="3">BlankMacro1</definedName>
    <definedName name="단위">BlankMacro1</definedName>
    <definedName name="단위량" localSheetId="9">BlankMacro1</definedName>
    <definedName name="단위량" localSheetId="3">BlankMacro1</definedName>
    <definedName name="단위량">BlankMacro1</definedName>
    <definedName name="달래강돌">13326</definedName>
    <definedName name="담쟁이L03">[32]데이타!$E$114</definedName>
    <definedName name="당초" localSheetId="9">BlankMacro1</definedName>
    <definedName name="당초" localSheetId="3">BlankMacro1</definedName>
    <definedName name="당초">BlankMacro1</definedName>
    <definedName name="대" localSheetId="9">#REF!</definedName>
    <definedName name="대" localSheetId="3">#REF!</definedName>
    <definedName name="대">#REF!</definedName>
    <definedName name="대가" localSheetId="3">#REF!,#REF!</definedName>
    <definedName name="대가">#REF!,#REF!</definedName>
    <definedName name="대나무" localSheetId="4">[37]일위대가!#REF!</definedName>
    <definedName name="대나무" localSheetId="3">[37]일위대가!#REF!</definedName>
    <definedName name="대나무">[37]일위대가!#REF!</definedName>
    <definedName name="대왕참R10">[32]데이타!$E$118</definedName>
    <definedName name="대왕참R4">[32]데이타!$E$115</definedName>
    <definedName name="대왕참R6">[32]데이타!$E$116</definedName>
    <definedName name="대왕참R8">[32]데이타!$E$117</definedName>
    <definedName name="대추R10">[32]데이타!$E$123</definedName>
    <definedName name="대추R4">[32]데이타!$E$119</definedName>
    <definedName name="대추R5">[32]데이타!$E$120</definedName>
    <definedName name="대추R6">[32]데이타!$E$121</definedName>
    <definedName name="대추R8">[32]데이타!$E$122</definedName>
    <definedName name="댈타5" localSheetId="3">#REF!</definedName>
    <definedName name="댈타5">#REF!</definedName>
    <definedName name="더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하기">[25]DATE!$J$24:$J$85</definedName>
    <definedName name="덤프15경" localSheetId="3">#REF!</definedName>
    <definedName name="덤프15경">#REF!</definedName>
    <definedName name="덤프15노무" localSheetId="3">#REF!</definedName>
    <definedName name="덤프15노무">#REF!</definedName>
    <definedName name="덤프15재료" localSheetId="3">#REF!</definedName>
    <definedName name="덤프15재료">#REF!</definedName>
    <definedName name="덤프2.5경" localSheetId="3">#REF!</definedName>
    <definedName name="덤프2.5경">#REF!</definedName>
    <definedName name="덤프2.5노무" localSheetId="3">#REF!</definedName>
    <definedName name="덤프2.5노무">#REF!</definedName>
    <definedName name="덤프2.5재료" localSheetId="3">#REF!</definedName>
    <definedName name="덤프2.5재료">#REF!</definedName>
    <definedName name="덧씌우기" localSheetId="9" hidden="1">{#N/A,#N/A,FALSE,"혼합골재"}</definedName>
    <definedName name="덧씌우기" hidden="1">{#N/A,#N/A,FALSE,"혼합골재"}</definedName>
    <definedName name="덩굴장미3">[32]데이타!$E$128</definedName>
    <definedName name="덩굴장미4">[32]데이타!$E$129</definedName>
    <definedName name="덩굴장미5">[32]데이타!$E$130</definedName>
    <definedName name="데이타" localSheetId="3">#REF!</definedName>
    <definedName name="데이타">#REF!</definedName>
    <definedName name="뎡유" localSheetId="3">#REF!</definedName>
    <definedName name="뎡유">#REF!</definedName>
    <definedName name="도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급공사" localSheetId="3">#REF!</definedName>
    <definedName name="도급공사">#REF!</definedName>
    <definedName name="도급공사비" localSheetId="4">'[52]2공구산출내역'!#REF!</definedName>
    <definedName name="도급공사비" localSheetId="3">'[52]2공구산출내역'!#REF!</definedName>
    <definedName name="도급공사비">'[52]2공구산출내역'!#REF!</definedName>
    <definedName name="도급예산액" localSheetId="3">#REF!</definedName>
    <definedName name="도급예산액">#REF!</definedName>
    <definedName name="도급예상액" localSheetId="3">#REF!</definedName>
    <definedName name="도급예상액">#REF!</definedName>
    <definedName name="도급재료비" localSheetId="0">[35]설계예시!#REF!</definedName>
    <definedName name="도급재료비" localSheetId="4">[36]설계예시!#REF!</definedName>
    <definedName name="도급재료비" localSheetId="3">[36]설계예시!#REF!</definedName>
    <definedName name="도급재료비">[36]설계예시!#REF!</definedName>
    <definedName name="도장" localSheetId="4">[31]설계명세서!#REF!</definedName>
    <definedName name="도장" localSheetId="3">[31]설계명세서!#REF!</definedName>
    <definedName name="도장">[31]설계명세서!#REF!</definedName>
    <definedName name="도장공" localSheetId="8">#REF!</definedName>
    <definedName name="도장공" localSheetId="7">#REF!</definedName>
    <definedName name="도장공" localSheetId="9">#REF!</definedName>
    <definedName name="도장공" localSheetId="3">#REF!</definedName>
    <definedName name="도장공">#REF!</definedName>
    <definedName name="도재" localSheetId="0">[33]설계예시!$F$594</definedName>
    <definedName name="도재">[34]설계예시!$F$594</definedName>
    <definedName name="독일가문비1206">[32]데이타!$E$131</definedName>
    <definedName name="독일가문비1508">[32]데이타!$E$132</definedName>
    <definedName name="독일가문비2010">[32]데이타!$E$133</definedName>
    <definedName name="독일가문비2512">[32]데이타!$E$134</definedName>
    <definedName name="독일가문비3015">[32]데이타!$E$135</definedName>
    <definedName name="독일가문비3518">[32]데이타!$E$136</definedName>
    <definedName name="돈나무0504">[32]데이타!$E$137</definedName>
    <definedName name="돈나무0805">[32]데이타!$E$138</definedName>
    <definedName name="돈나무1007">[32]데이타!$E$139</definedName>
    <definedName name="돈나무1210">[32]데이타!$E$140</definedName>
    <definedName name="돌관작업비" localSheetId="4">[28]기준액!#REF!</definedName>
    <definedName name="돌관작업비" localSheetId="3">[28]기준액!#REF!</definedName>
    <definedName name="돌관작업비">[28]기준액!#REF!</definedName>
    <definedName name="돌멍" localSheetId="3">#REF!</definedName>
    <definedName name="돌멍">#REF!</definedName>
    <definedName name="동바리" localSheetId="3">#REF!</definedName>
    <definedName name="동바리">#REF!</definedName>
    <definedName name="동방층" localSheetId="4">#REF!</definedName>
    <definedName name="동방층" localSheetId="9">#REF!</definedName>
    <definedName name="동방층" localSheetId="3">#REF!</definedName>
    <definedName name="동방층">#REF!</definedName>
    <definedName name="동백1002">[32]데이타!$E$141</definedName>
    <definedName name="동백1204">[32]데이타!$E$142</definedName>
    <definedName name="동백1506">[32]데이타!$E$143</definedName>
    <definedName name="동백1808">[32]데이타!$E$144</definedName>
    <definedName name="동백나무2노무" localSheetId="3">#REF!</definedName>
    <definedName name="동백나무2노무">#REF!</definedName>
    <definedName name="동백나무2재료" localSheetId="3">#REF!</definedName>
    <definedName name="동백나무2재료">#REF!</definedName>
    <definedName name="동백나무4노무" localSheetId="3">#REF!</definedName>
    <definedName name="동백나무4노무">#REF!</definedName>
    <definedName name="동백나무4재료" localSheetId="3">#REF!</definedName>
    <definedName name="동백나무4재료">#REF!</definedName>
    <definedName name="동백나무6노무" localSheetId="3">#REF!</definedName>
    <definedName name="동백나무6노무">#REF!</definedName>
    <definedName name="동백나무6재료" localSheetId="3">#REF!</definedName>
    <definedName name="동백나무6재료">#REF!</definedName>
    <definedName name="동백나무8노무" localSheetId="3">#REF!</definedName>
    <definedName name="동백나무8노무">#REF!</definedName>
    <definedName name="동백나무8재료" localSheetId="3">#REF!</definedName>
    <definedName name="동백나무8재료">#REF!</definedName>
    <definedName name="동상" localSheetId="4">#REF!</definedName>
    <definedName name="동상" localSheetId="9">#REF!</definedName>
    <definedName name="동상" localSheetId="3">#REF!</definedName>
    <definedName name="동상">#REF!</definedName>
    <definedName name="동상1" localSheetId="9">#REF!</definedName>
    <definedName name="동상1" localSheetId="3">#REF!</definedName>
    <definedName name="동상1">#REF!</definedName>
    <definedName name="동상2" localSheetId="9">#REF!</definedName>
    <definedName name="동상2" localSheetId="3">#REF!</definedName>
    <definedName name="동상2">#REF!</definedName>
    <definedName name="되메우고다짐" localSheetId="3">#REF!</definedName>
    <definedName name="되메우고다짐">#REF!</definedName>
    <definedName name="되메우기" localSheetId="3">#REF!</definedName>
    <definedName name="되메우기">#REF!</definedName>
    <definedName name="되메우기E16" localSheetId="9">#REF!</definedName>
    <definedName name="되메우기E16" localSheetId="3">#REF!</definedName>
    <definedName name="되메우기E16">#REF!</definedName>
    <definedName name="되메우기경" localSheetId="3">#REF!</definedName>
    <definedName name="되메우기경">#REF!</definedName>
    <definedName name="되메우기노" localSheetId="3">#REF!</definedName>
    <definedName name="되메우기노">#REF!</definedName>
    <definedName name="되메우기재" localSheetId="3">#REF!</definedName>
    <definedName name="되메우기재">#REF!</definedName>
    <definedName name="두겁노" localSheetId="3">#REF!</definedName>
    <definedName name="두겁노">#REF!</definedName>
    <definedName name="두겁재" localSheetId="3">#REF!</definedName>
    <definedName name="두겁재">#REF!</definedName>
    <definedName name="두정1교A743">'[1]#REF'!$A$750</definedName>
    <definedName name="두정터널A1489">'[1]#REF'!$A$1502</definedName>
    <definedName name="등R2">[32]데이타!$E$156</definedName>
    <definedName name="등R4">[32]데이타!$E$157</definedName>
    <definedName name="등R6">[32]데이타!$E$158</definedName>
    <definedName name="등R8">[32]데이타!$E$159</definedName>
    <definedName name="때죽R10">[32]데이타!$E$127</definedName>
    <definedName name="때죽R4">[32]데이타!$E$124</definedName>
    <definedName name="때죽R6">[32]데이타!$E$125</definedName>
    <definedName name="때죽R8">[32]데이타!$E$126</definedName>
    <definedName name="또바보" localSheetId="9" hidden="1">#REF!</definedName>
    <definedName name="또바보" localSheetId="3" hidden="1">#REF!</definedName>
    <definedName name="또바보" hidden="1">#REF!</definedName>
    <definedName name="ㄹ" localSheetId="4">#REF!</definedName>
    <definedName name="ㄹ" localSheetId="9">#REF!</definedName>
    <definedName name="ㄹ" localSheetId="3">#REF!</definedName>
    <definedName name="ㄹ">#REF!</definedName>
    <definedName name="ㄹ13" localSheetId="3">#REF!</definedName>
    <definedName name="ㄹ13">#REF!</definedName>
    <definedName name="ㄹ221" localSheetId="4">#REF!</definedName>
    <definedName name="ㄹ221" localSheetId="9">#REF!</definedName>
    <definedName name="ㄹ221" localSheetId="3">#REF!</definedName>
    <definedName name="ㄹ221">#REF!</definedName>
    <definedName name="ㄹㄴㅇㄹㄴㅇㄹ" localSheetId="3">#REF!</definedName>
    <definedName name="ㄹㄴㅇㄹㄴㅇㄹ">#REF!</definedName>
    <definedName name="ㄹㄷ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4" hidden="1">#REF!</definedName>
    <definedName name="ㄹㄹㄹ" localSheetId="9" hidden="1">#REF!</definedName>
    <definedName name="ㄹㄹㄹ" localSheetId="3" hidden="1">#REF!</definedName>
    <definedName name="ㄹㄹㄹ" hidden="1">#REF!</definedName>
    <definedName name="ㄹㄹㄹㄹㄹ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ㄹ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쇼ㅗ" localSheetId="9">포장!ㄹ쇼ㅗ</definedName>
    <definedName name="ㄹ쇼ㅗ">#N/A</definedName>
    <definedName name="ㄹㅇ" localSheetId="3">#REF!</definedName>
    <definedName name="ㄹㅇ">#REF!</definedName>
    <definedName name="ㄹㅇㄴㄹㄴㅇ" localSheetId="3">#REF!</definedName>
    <definedName name="ㄹㅇㄴㄹㄴㅇ">#REF!</definedName>
    <definedName name="ㄹㅇㄹ" localSheetId="9">포장!ㄹㅇㄹ</definedName>
    <definedName name="ㄹㅇㄹ">#N/A</definedName>
    <definedName name="ㄹㅇㅁㄴㅇㄻㄴㅇㄻ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ㅁㄴㅇㄻㄴㅇㄻ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ㅅㄱㄷ" localSheetId="3">#REF!</definedName>
    <definedName name="ㄹㅇㅅㄱㄷ">#REF!</definedName>
    <definedName name="ㄹㅇㅇㅎㅇ" localSheetId="9">[0]!BlankMacro1</definedName>
    <definedName name="ㄹㅇㅇㅎㅇ" localSheetId="3">[0]!BlankMacro1</definedName>
    <definedName name="ㄹㅇㅇㅎㅇ">[0]!BlankMacro1</definedName>
    <definedName name="라" localSheetId="4">#REF!</definedName>
    <definedName name="라" localSheetId="9">#REF!</definedName>
    <definedName name="라" localSheetId="3">#REF!</definedName>
    <definedName name="라">#REF!</definedName>
    <definedName name="라인마킹" localSheetId="3">#REF!</definedName>
    <definedName name="라인마킹">#REF!</definedName>
    <definedName name="램머경" localSheetId="3">#REF!</definedName>
    <definedName name="램머경">#REF!</definedName>
    <definedName name="램머노무" localSheetId="3">#REF!</definedName>
    <definedName name="램머노무">#REF!</definedName>
    <definedName name="램머재료" localSheetId="3">#REF!</definedName>
    <definedName name="램머재료">#REF!</definedName>
    <definedName name="레미콘">33172</definedName>
    <definedName name="레미콘무노" localSheetId="3">#REF!</definedName>
    <definedName name="레미콘무노">#REF!</definedName>
    <definedName name="레미콘무재" localSheetId="3">#REF!</definedName>
    <definedName name="레미콘무재">#REF!</definedName>
    <definedName name="레미콘소노" localSheetId="3">#REF!</definedName>
    <definedName name="레미콘소노">#REF!</definedName>
    <definedName name="레미콘소재" localSheetId="3">#REF!</definedName>
    <definedName name="레미콘소재">#REF!</definedName>
    <definedName name="레미콘수운반DT" localSheetId="9">포장!레미콘수운반DT</definedName>
    <definedName name="레미콘수운반DT">#N/A</definedName>
    <definedName name="레미콘철" localSheetId="3">#REF!</definedName>
    <definedName name="레미콘철">#REF!</definedName>
    <definedName name="레미콘철노" localSheetId="3">#REF!</definedName>
    <definedName name="레미콘철노">#REF!</definedName>
    <definedName name="레미콘철재" localSheetId="3">#REF!</definedName>
    <definedName name="레미콘철재">#REF!</definedName>
    <definedName name="리" localSheetId="4">[53]단위중량!#REF!</definedName>
    <definedName name="리" localSheetId="3">[53]단위중량!#REF!</definedName>
    <definedName name="리">[53]단위중량!#REF!</definedName>
    <definedName name="리브두께" localSheetId="9">#REF!</definedName>
    <definedName name="리브두께" localSheetId="3">#REF!</definedName>
    <definedName name="리브두께">#REF!</definedName>
    <definedName name="리브폭" localSheetId="9">#REF!</definedName>
    <definedName name="리브폭" localSheetId="3">#REF!</definedName>
    <definedName name="리브폭">#REF!</definedName>
    <definedName name="ㄺㄴㅁㅇㄻㄴ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ㄺㄴㅁㅇㄻ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ㄻㄴㅇㅂㄹㄷㅁㄴㅇㄹ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ㄻㄴㅇㅂㄹㄷㅁㄴ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ㅀㅀㄱ" localSheetId="9">[0]!BlankMacro1</definedName>
    <definedName name="ㅀㅀㄱ" localSheetId="3">[0]!BlankMacro1</definedName>
    <definedName name="ㅀㅀㄱ">[0]!BlankMacro1</definedName>
    <definedName name="ㅀㅀㄹ" localSheetId="9">[0]!BlankMacro1</definedName>
    <definedName name="ㅀㅀㄹ" localSheetId="3">[0]!BlankMacro1</definedName>
    <definedName name="ㅀㅀㄹ">[0]!BlankMacro1</definedName>
    <definedName name="ㅀㅇㅀㅎㅎㅎ" localSheetId="4">'[54]기둥(원형)'!#REF!</definedName>
    <definedName name="ㅀㅇㅀㅎㅎㅎ" localSheetId="3">'[54]기둥(원형)'!#REF!</definedName>
    <definedName name="ㅀㅇㅀㅎㅎㅎ">'[54]기둥(원형)'!#REF!</definedName>
    <definedName name="ㅀㅇㅎㅇㅎㅇ" localSheetId="9">#REF!</definedName>
    <definedName name="ㅀㅇㅎㅇㅎㅇ" localSheetId="3">#REF!</definedName>
    <definedName name="ㅀㅇㅎㅇㅎㅇ">#REF!</definedName>
    <definedName name="ㅁ" localSheetId="8">#REF!</definedName>
    <definedName name="ㅁ" localSheetId="6">#REF!</definedName>
    <definedName name="ㅁ" localSheetId="7">#REF!</definedName>
    <definedName name="ㅁ" localSheetId="4">#REF!</definedName>
    <definedName name="ㅁ" localSheetId="9">#REF!</definedName>
    <definedName name="ㅁ" localSheetId="3">#REF!</definedName>
    <definedName name="ㅁ">#REF!</definedName>
    <definedName name="ㅁ1" localSheetId="0">#REF!</definedName>
    <definedName name="ㅁ1" localSheetId="4">#REF!</definedName>
    <definedName name="ㅁ1" localSheetId="9">#REF!</definedName>
    <definedName name="ㅁ1" localSheetId="3">#REF!</definedName>
    <definedName name="ㅁ1">#REF!</definedName>
    <definedName name="ㅁ100" localSheetId="3">#REF!</definedName>
    <definedName name="ㅁ100">#REF!</definedName>
    <definedName name="ㅁ191" localSheetId="3">#REF!</definedName>
    <definedName name="ㅁ191">#REF!</definedName>
    <definedName name="ㅁ2" localSheetId="4">[45]경산!#REF!</definedName>
    <definedName name="ㅁ2" localSheetId="3">[45]경산!#REF!</definedName>
    <definedName name="ㅁ2">[45]경산!#REF!</definedName>
    <definedName name="ㅁ270" localSheetId="3">#REF!</definedName>
    <definedName name="ㅁ270">#REF!</definedName>
    <definedName name="ㅁ30" localSheetId="4">#REF!</definedName>
    <definedName name="ㅁ30" localSheetId="9">#REF!</definedName>
    <definedName name="ㅁ30" localSheetId="3">#REF!</definedName>
    <definedName name="ㅁ30">#REF!</definedName>
    <definedName name="ㅁ309" localSheetId="3">#REF!</definedName>
    <definedName name="ㅁ309">#REF!</definedName>
    <definedName name="ㅁ331" localSheetId="4">#REF!</definedName>
    <definedName name="ㅁ331" localSheetId="9">#REF!</definedName>
    <definedName name="ㅁ331" localSheetId="3">#REF!</definedName>
    <definedName name="ㅁ331">#REF!</definedName>
    <definedName name="ㅁ60" localSheetId="8">[55]직노!#REF!</definedName>
    <definedName name="ㅁ60" localSheetId="6">[55]직노!#REF!</definedName>
    <definedName name="ㅁ60" localSheetId="7">[55]직노!#REF!</definedName>
    <definedName name="ㅁ60" localSheetId="4">[55]직노!#REF!</definedName>
    <definedName name="ㅁ60" localSheetId="3">[56]직노!#REF!</definedName>
    <definedName name="ㅁ60">[56]직노!#REF!</definedName>
    <definedName name="ㅁㄴㄹㄻㄻ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ㄴㄹㄻㄻ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ㄴㅁㅇㅁ" localSheetId="9">포장!ㅁㄴㅁㅇㅁ</definedName>
    <definedName name="ㅁㄴㅁㅇㅁ" localSheetId="3">#N/A</definedName>
    <definedName name="ㅁㄴㅁㅇㅁ">포장!ㅁㄴㅁㅇㅁ</definedName>
    <definedName name="ㅁㄴㅇ" localSheetId="9">포장!ㅁㄴㅇ</definedName>
    <definedName name="ㅁㄴㅇ">#N/A</definedName>
    <definedName name="ㅁㄴㅇㄹ" localSheetId="8">[57]기초일위!#REF!</definedName>
    <definedName name="ㅁㄴㅇㄹ" localSheetId="4">[58]기초일위!#REF!</definedName>
    <definedName name="ㅁㄴㅇㄹ" localSheetId="3">[58]기초일위!#REF!</definedName>
    <definedName name="ㅁㄴㅇㄹ">[58]기초일위!#REF!</definedName>
    <definedName name="ㅁㄴㅇㄻㄴㄻㄴㄻㅇㄻㅈㄷㄼㄱㄷㅈㅅ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ㄴㅇㄻㄴㄻㄴㄻㅇㄻㅈㄷㄼㄱㄷㅈ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ㄴㅇㅁㄴㅇ" localSheetId="9" hidden="1">#REF!</definedName>
    <definedName name="ㅁㄴㅇㅁㄴㅇ" localSheetId="3" hidden="1">#REF!</definedName>
    <definedName name="ㅁㄴㅇㅁㄴㅇ" hidden="1">#REF!</definedName>
    <definedName name="ㅁㄴㅇㅁㄴㅇㅁ" localSheetId="9">BlankMacro1</definedName>
    <definedName name="ㅁㄴㅇㅁㄴㅇㅁ" localSheetId="3">BlankMacro1</definedName>
    <definedName name="ㅁㄴㅇㅁㄴㅇㅁ">BlankMacro1</definedName>
    <definedName name="ㅁㄸ" localSheetId="9">포장!ㅁㄸ</definedName>
    <definedName name="ㅁㄸ">#N/A</definedName>
    <definedName name="ㅁㄹ" localSheetId="9">포장!ㅁㄹ</definedName>
    <definedName name="ㅁㄹ">#N/A</definedName>
    <definedName name="ㅁㄹㅁ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ㄹ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ㄹㅇㄴㅁㄴㅇㄹ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ㄹㅇㄴㅁㄴ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ㅁ" localSheetId="8">#REF!</definedName>
    <definedName name="ㅁㅁ" localSheetId="6">#REF!</definedName>
    <definedName name="ㅁㅁ" localSheetId="7">#REF!</definedName>
    <definedName name="ㅁㅁ" localSheetId="4">#REF!</definedName>
    <definedName name="ㅁㅁ" localSheetId="9">#REF!</definedName>
    <definedName name="ㅁㅁ" localSheetId="3">#REF!</definedName>
    <definedName name="ㅁㅁ">#REF!</definedName>
    <definedName name="ㅁㅁ185" localSheetId="3">#REF!</definedName>
    <definedName name="ㅁㅁ185">#REF!</definedName>
    <definedName name="ㅁㅁㅁ" localSheetId="4" hidden="1">#REF!</definedName>
    <definedName name="ㅁㅁㅁ" localSheetId="9" hidden="1">#REF!</definedName>
    <definedName name="ㅁㅁㅁ" localSheetId="3" hidden="1">#REF!</definedName>
    <definedName name="ㅁㅁㅁ" hidden="1">#REF!</definedName>
    <definedName name="ㅁㅁㅁㅁ" localSheetId="9">[0]!BlankMacro1</definedName>
    <definedName name="ㅁㅁㅁㅁ" localSheetId="3">[0]!BlankMacro1</definedName>
    <definedName name="ㅁㅁㅁㅁ">[0]!BlankMacro1</definedName>
    <definedName name="ㅁㅁㅁㅁㅁㅁㅁㅁ" localSheetId="3">#REF!</definedName>
    <definedName name="ㅁㅁㅁㅁㅁㅁㅁㅁ">#REF!</definedName>
    <definedName name="ㅁㅁㅁㅁㅁㅁㅁㅁㅁㅁㅁㅁㅁㅁㅁㅁ" localSheetId="3">#REF!</definedName>
    <definedName name="ㅁㅁㅁㅁㅁㅁㅁㅁㅁㅁㅁㅁㅁㅁㅁㅁ">#REF!</definedName>
    <definedName name="ㅁㅇ" localSheetId="9">#REF!</definedName>
    <definedName name="ㅁㅇ" localSheetId="3">#REF!</definedName>
    <definedName name="ㅁㅇ">#REF!</definedName>
    <definedName name="ㅁㅇㄴㄻㄴㅇ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ㅇㄴㄻㄴ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ㅇㄴㄻㄹ" localSheetId="8">[57]기초일위!#REF!</definedName>
    <definedName name="ㅁㅇㄴㄻㄹ" localSheetId="4">[58]기초일위!#REF!</definedName>
    <definedName name="ㅁㅇㄴㄻㄹ" localSheetId="3">[58]기초일위!#REF!</definedName>
    <definedName name="ㅁㅇㄴㄻㄹ">[58]기초일위!#REF!</definedName>
    <definedName name="ㅁㅇㄹ" localSheetId="9">포장!ㅁㅇㄹ</definedName>
    <definedName name="ㅁㅇㄹ">#N/A</definedName>
    <definedName name="ㅁㅇㅇㅁㅇㅁ" localSheetId="9">#REF!</definedName>
    <definedName name="ㅁㅇㅇㅁㅇㅁ" localSheetId="3">#REF!</definedName>
    <definedName name="ㅁㅇㅇㅁㅇㅁ">#REF!</definedName>
    <definedName name="ㅁㅎㅎㅁㅎㅁ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ㅎㅎㅁㅎ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마" localSheetId="4">#REF!</definedName>
    <definedName name="마" localSheetId="9">#REF!</definedName>
    <definedName name="마" localSheetId="3">#REF!</definedName>
    <definedName name="마">#REF!</definedName>
    <definedName name="마가목R3">[32]데이타!$E$160</definedName>
    <definedName name="마가목R5">[32]데이타!$E$161</definedName>
    <definedName name="마가목R7">[32]데이타!$E$162</definedName>
    <definedName name="마구리" localSheetId="9">{"Book1","토공.xls"}</definedName>
    <definedName name="마구리">{"Book1","토공.xls"}</definedName>
    <definedName name="마대쌍기단가" localSheetId="3">#REF!</definedName>
    <definedName name="마대쌍기단가">#REF!</definedName>
    <definedName name="마대쌓기" localSheetId="3">#REF!</definedName>
    <definedName name="마대쌓기">#REF!</definedName>
    <definedName name="마스콘수량" localSheetId="3">#REF!</definedName>
    <definedName name="마스콘수량">#REF!</definedName>
    <definedName name="마찰각" localSheetId="4">#REF!</definedName>
    <definedName name="마찰각" localSheetId="9">#REF!</definedName>
    <definedName name="마찰각" localSheetId="3">#REF!</definedName>
    <definedName name="마찰각">#REF!</definedName>
    <definedName name="마케담경" localSheetId="3">#REF!</definedName>
    <definedName name="마케담경">#REF!</definedName>
    <definedName name="마케담노무" localSheetId="3">#REF!</definedName>
    <definedName name="마케담노무">#REF!</definedName>
    <definedName name="마케담재료" localSheetId="3">#REF!</definedName>
    <definedName name="마케담재료">#REF!</definedName>
    <definedName name="만득이" localSheetId="9" hidden="1">{#N/A,#N/A,FALSE,"2~8번"}</definedName>
    <definedName name="만득이" hidden="1">{#N/A,#N/A,FALSE,"2~8번"}</definedName>
    <definedName name="말뚝길이" localSheetId="9">#REF!</definedName>
    <definedName name="말뚝길이" localSheetId="3">#REF!</definedName>
    <definedName name="말뚝길이">#REF!</definedName>
    <definedName name="말뚝두께" localSheetId="9">#REF!</definedName>
    <definedName name="말뚝두께" localSheetId="3">#REF!</definedName>
    <definedName name="말뚝두께">#REF!</definedName>
    <definedName name="말뚝열수" localSheetId="9">#REF!</definedName>
    <definedName name="말뚝열수" localSheetId="3">#REF!</definedName>
    <definedName name="말뚝열수">#REF!</definedName>
    <definedName name="말뚝직경" localSheetId="9">#REF!</definedName>
    <definedName name="말뚝직경" localSheetId="3">#REF!</definedName>
    <definedName name="말뚝직경">#REF!</definedName>
    <definedName name="말뚝행수" localSheetId="9">#REF!</definedName>
    <definedName name="말뚝행수" localSheetId="3">#REF!</definedName>
    <definedName name="말뚝행수">#REF!</definedName>
    <definedName name="말발도리1003">[32]데이타!$E$163</definedName>
    <definedName name="말발도리1204">[32]데이타!$E$164</definedName>
    <definedName name="말발도리1506">[32]데이타!$E$165</definedName>
    <definedName name="매자0804">[32]데이타!$E$166</definedName>
    <definedName name="매자1005">[32]데이타!$E$167</definedName>
    <definedName name="매크로10" localSheetId="9">포장!매크로10</definedName>
    <definedName name="매크로10">#N/A</definedName>
    <definedName name="매크로11" localSheetId="4">[59]!매크로11</definedName>
    <definedName name="매크로11" localSheetId="3">[59]!매크로11</definedName>
    <definedName name="매크로11">[59]!매크로11</definedName>
    <definedName name="매크로12" localSheetId="9">포장!매크로12</definedName>
    <definedName name="매크로12">#N/A</definedName>
    <definedName name="매크로13" localSheetId="9">포장!매크로13</definedName>
    <definedName name="매크로13">#N/A</definedName>
    <definedName name="매크로14" localSheetId="9">포장!매크로14</definedName>
    <definedName name="매크로14">#N/A</definedName>
    <definedName name="매크로15" localSheetId="9">포장!매크로15</definedName>
    <definedName name="매크로15">#N/A</definedName>
    <definedName name="매크로16" localSheetId="9">포장!매크로16</definedName>
    <definedName name="매크로16">#N/A</definedName>
    <definedName name="매크로17" localSheetId="9">포장!매크로17</definedName>
    <definedName name="매크로17">#N/A</definedName>
    <definedName name="매크로19" localSheetId="9">포장!매크로19</definedName>
    <definedName name="매크로19">#N/A</definedName>
    <definedName name="매크로3" localSheetId="9">포장!매크로3</definedName>
    <definedName name="매크로3">#N/A</definedName>
    <definedName name="매크로4" localSheetId="4">[59]C.배수관공!매크로4</definedName>
    <definedName name="매크로4" localSheetId="3">[59]C.배수관공!매크로4</definedName>
    <definedName name="매크로4">[59]C.배수관공!매크로4</definedName>
    <definedName name="매크로7" localSheetId="9">포장!매크로7</definedName>
    <definedName name="매크로7">#N/A</definedName>
    <definedName name="매크로8" localSheetId="9">포장!매크로8</definedName>
    <definedName name="매크로8">#N/A</definedName>
    <definedName name="매화4노무" localSheetId="3">#REF!</definedName>
    <definedName name="매화4노무">#REF!</definedName>
    <definedName name="매화4재료" localSheetId="3">#REF!</definedName>
    <definedName name="매화4재료">#REF!</definedName>
    <definedName name="매화6노무" localSheetId="3">#REF!</definedName>
    <definedName name="매화6노무">#REF!</definedName>
    <definedName name="매화6재료" localSheetId="3">#REF!</definedName>
    <definedName name="매화6재료">#REF!</definedName>
    <definedName name="매화8노무" localSheetId="3">#REF!</definedName>
    <definedName name="매화8노무">#REF!</definedName>
    <definedName name="매화8재료" localSheetId="3">#REF!</definedName>
    <definedName name="매화8재료">#REF!</definedName>
    <definedName name="매화R10">[32]데이타!$E$174</definedName>
    <definedName name="매화R4">[32]데이타!$E$171</definedName>
    <definedName name="매화R6">[32]데이타!$E$172</definedName>
    <definedName name="매화R8">[32]데이타!$E$173</definedName>
    <definedName name="맨홍3호" localSheetId="3">#REF!</definedName>
    <definedName name="맨홍3호">#REF!</definedName>
    <definedName name="맹마" localSheetId="3">#REF!</definedName>
    <definedName name="맹마">#REF!</definedName>
    <definedName name="맹암거간선" localSheetId="3">#REF!</definedName>
    <definedName name="맹암거간선">#REF!</definedName>
    <definedName name="맹암거지선" localSheetId="3">#REF!</definedName>
    <definedName name="맹암거지선">#REF!</definedName>
    <definedName name="메1" localSheetId="4">'[60]교대(A1-A2)'!#REF!</definedName>
    <definedName name="메1" localSheetId="9">#REF!</definedName>
    <definedName name="메1" localSheetId="3">'[60]교대(A1-A2)'!#REF!</definedName>
    <definedName name="메1">'[60]교대(A1-A2)'!#REF!</definedName>
    <definedName name="메2" localSheetId="3">#REF!</definedName>
    <definedName name="메2">#REF!</definedName>
    <definedName name="메타10노무" localSheetId="3">#REF!</definedName>
    <definedName name="메타10노무">#REF!</definedName>
    <definedName name="메타10재료" localSheetId="3">#REF!</definedName>
    <definedName name="메타10재료">#REF!</definedName>
    <definedName name="메타5노무" localSheetId="3">#REF!</definedName>
    <definedName name="메타5노무">#REF!</definedName>
    <definedName name="메타5재료" localSheetId="3">#REF!</definedName>
    <definedName name="메타5재료">#REF!</definedName>
    <definedName name="메타6노무" localSheetId="3">#REF!</definedName>
    <definedName name="메타6노무">#REF!</definedName>
    <definedName name="메타6재료" localSheetId="3">#REF!</definedName>
    <definedName name="메타6재료">#REF!</definedName>
    <definedName name="메타8노무" localSheetId="3">#REF!</definedName>
    <definedName name="메타8노무">#REF!</definedName>
    <definedName name="메타8재료" localSheetId="3">#REF!</definedName>
    <definedName name="메타8재료">#REF!</definedName>
    <definedName name="메타B10">[32]데이타!$E$179</definedName>
    <definedName name="메타B12">[32]데이타!$E$180</definedName>
    <definedName name="메타B15">[32]데이타!$E$181</definedName>
    <definedName name="메타B18">[32]데이타!$E$182</definedName>
    <definedName name="메타B4">[32]데이타!$E$175</definedName>
    <definedName name="메타B5">[32]데이타!$E$176</definedName>
    <definedName name="메타B6">[32]데이타!$E$177</definedName>
    <definedName name="메타B8">[32]데이타!$E$178</definedName>
    <definedName name="면적" localSheetId="9">#REF!</definedName>
    <definedName name="면적" localSheetId="3">#REF!</definedName>
    <definedName name="면적">#REF!</definedName>
    <definedName name="면적1" localSheetId="9">#REF!</definedName>
    <definedName name="면적1" localSheetId="3">#REF!</definedName>
    <definedName name="면적1">#REF!</definedName>
    <definedName name="면적2" localSheetId="9">#REF!</definedName>
    <definedName name="면적2" localSheetId="3">#REF!</definedName>
    <definedName name="면적2">#REF!</definedName>
    <definedName name="면적3" localSheetId="9">#REF!</definedName>
    <definedName name="면적3" localSheetId="3">#REF!</definedName>
    <definedName name="면적3">#REF!</definedName>
    <definedName name="명자0604">[32]데이타!$E$183</definedName>
    <definedName name="명자0805">[32]데이타!$E$184</definedName>
    <definedName name="명자1006">[32]데이타!$E$185</definedName>
    <definedName name="명자1208">[32]데이타!$E$186</definedName>
    <definedName name="모21" localSheetId="3">#REF!</definedName>
    <definedName name="모21">#REF!</definedName>
    <definedName name="모감주R10">[32]데이타!$E$190</definedName>
    <definedName name="모감주R4">[32]데이타!$E$187</definedName>
    <definedName name="모감주R6">[32]데이타!$E$188</definedName>
    <definedName name="모감주R8">[32]데이타!$E$189</definedName>
    <definedName name="모과2005">[32]데이타!$E$191</definedName>
    <definedName name="모과2507">[32]데이타!$E$192</definedName>
    <definedName name="모과R10">[32]데이타!$E$195</definedName>
    <definedName name="모과R12">[32]데이타!$E$196</definedName>
    <definedName name="모과R15">[32]데이타!$E$197</definedName>
    <definedName name="모과R20">[32]데이타!$E$198</definedName>
    <definedName name="모과R25">[32]데이타!$E$199</definedName>
    <definedName name="모과R5">[32]데이타!$E$193</definedName>
    <definedName name="모과R8">[32]데이타!$E$194</definedName>
    <definedName name="모란5가지">[32]데이타!$E$200</definedName>
    <definedName name="모란6가지">[32]데이타!$E$201</definedName>
    <definedName name="모래노" localSheetId="3">#REF!</definedName>
    <definedName name="모래노">#REF!</definedName>
    <definedName name="모래막이노" localSheetId="3">#REF!</definedName>
    <definedName name="모래막이노">#REF!</definedName>
    <definedName name="모래막이재" localSheetId="3">#REF!</definedName>
    <definedName name="모래막이재">#REF!</definedName>
    <definedName name="모래사장노" localSheetId="3">#REF!</definedName>
    <definedName name="모래사장노">#REF!</definedName>
    <definedName name="모래사장재" localSheetId="3">#REF!</definedName>
    <definedName name="모래사장재">#REF!</definedName>
    <definedName name="모래운반" localSheetId="9">포장!모래운반</definedName>
    <definedName name="모래운반">#N/A</definedName>
    <definedName name="모래운반경비" localSheetId="3">#REF!</definedName>
    <definedName name="모래운반경비">#REF!</definedName>
    <definedName name="모래운반계" localSheetId="3">#REF!</definedName>
    <definedName name="모래운반계">#REF!</definedName>
    <definedName name="모래운반노무비" localSheetId="3">#REF!</definedName>
    <definedName name="모래운반노무비">#REF!</definedName>
    <definedName name="모래운반비" localSheetId="4">[37]일위대가!#REF!</definedName>
    <definedName name="모래운반비" localSheetId="3">[37]일위대가!#REF!</definedName>
    <definedName name="모래운반비">[37]일위대가!#REF!</definedName>
    <definedName name="모래운반재료비" localSheetId="3">#REF!</definedName>
    <definedName name="모래운반재료비">#REF!</definedName>
    <definedName name="모래운반톤경비" localSheetId="3">#REF!</definedName>
    <definedName name="모래운반톤경비">#REF!</definedName>
    <definedName name="모래운반톤계" localSheetId="3">#REF!</definedName>
    <definedName name="모래운반톤계">#REF!</definedName>
    <definedName name="모래운반톤노무비" localSheetId="3">#REF!</definedName>
    <definedName name="모래운반톤노무비">#REF!</definedName>
    <definedName name="모래운반톤재료비" localSheetId="3">#REF!</definedName>
    <definedName name="모래운반톤재료비">#REF!</definedName>
    <definedName name="모래재" localSheetId="3">#REF!</definedName>
    <definedName name="모래재">#REF!</definedName>
    <definedName name="모래필터층경비" localSheetId="3">#REF!</definedName>
    <definedName name="모래필터층경비">#REF!</definedName>
    <definedName name="모래필터층노무비" localSheetId="3">#REF!</definedName>
    <definedName name="모래필터층노무비">#REF!</definedName>
    <definedName name="모래필터층재료비" localSheetId="3">#REF!</definedName>
    <definedName name="모래필터층재료비">#REF!</definedName>
    <definedName name="모터경" localSheetId="3">#REF!</definedName>
    <definedName name="모터경">#REF!</definedName>
    <definedName name="모터노무비" localSheetId="3">#REF!</definedName>
    <definedName name="모터노무비">#REF!</definedName>
    <definedName name="모터재료" localSheetId="3">#REF!</definedName>
    <definedName name="모터재료">#REF!</definedName>
    <definedName name="목공">[61]노임!$E$7</definedName>
    <definedName name="목도" localSheetId="3">#REF!</definedName>
    <definedName name="목도">#REF!</definedName>
    <definedName name="목도1" localSheetId="3">#REF!</definedName>
    <definedName name="목도1">#REF!</definedName>
    <definedName name="목련R10">[32]데이타!$E$206</definedName>
    <definedName name="목련R12">[32]데이타!$E$207</definedName>
    <definedName name="목련R15">[32]데이타!$E$208</definedName>
    <definedName name="목련R20">[32]데이타!$E$209</definedName>
    <definedName name="목련R4">[32]데이타!$E$202</definedName>
    <definedName name="목련R5">[32]데이타!$E$203</definedName>
    <definedName name="목련R6">[32]데이타!$E$204</definedName>
    <definedName name="목련R8">[32]데이타!$E$205</definedName>
    <definedName name="목록">[62]기초목록!$D$4:$P$72</definedName>
    <definedName name="목록1" localSheetId="3">#REF!</definedName>
    <definedName name="목록1">#REF!</definedName>
    <definedName name="목록2" localSheetId="3">#REF!</definedName>
    <definedName name="목록2">#REF!</definedName>
    <definedName name="목서1506">[32]데이타!$E$213</definedName>
    <definedName name="목서2012">[32]데이타!$E$214</definedName>
    <definedName name="목서2515">[32]데이타!$E$215</definedName>
    <definedName name="목수국1006">[32]데이타!$E$210</definedName>
    <definedName name="목수국1208">[32]데이타!$E$211</definedName>
    <definedName name="목수국1510">[32]데이타!$E$212</definedName>
    <definedName name="목재가공" localSheetId="3">#REF!</definedName>
    <definedName name="목재가공">#REF!</definedName>
    <definedName name="몰1" localSheetId="9">BlankMacro1</definedName>
    <definedName name="몰1" localSheetId="3">BlankMacro1</definedName>
    <definedName name="몰1">BlankMacro1</definedName>
    <definedName name="몰2" localSheetId="9">BlankMacro1</definedName>
    <definedName name="몰2" localSheetId="3">BlankMacro1</definedName>
    <definedName name="몰2">BlankMacro1</definedName>
    <definedName name="몰3" localSheetId="9">BlankMacro1</definedName>
    <definedName name="몰3" localSheetId="3">BlankMacro1</definedName>
    <definedName name="몰3">BlankMacro1</definedName>
    <definedName name="몰4" localSheetId="9">BlankMacro1</definedName>
    <definedName name="몰4" localSheetId="3">BlankMacro1</definedName>
    <definedName name="몰4">BlankMacro1</definedName>
    <definedName name="몰5" localSheetId="9">BlankMacro1</definedName>
    <definedName name="몰5" localSheetId="3">BlankMacro1</definedName>
    <definedName name="몰5">BlankMacro1</definedName>
    <definedName name="몰6" localSheetId="9">BlankMacro1</definedName>
    <definedName name="몰6" localSheetId="3">BlankMacro1</definedName>
    <definedName name="몰6">BlankMacro1</definedName>
    <definedName name="몰라" localSheetId="9">BlankMacro1</definedName>
    <definedName name="몰라" localSheetId="3">BlankMacro1</definedName>
    <definedName name="몰라">BlankMacro1</definedName>
    <definedName name="몰라2" localSheetId="9">BlankMacro1</definedName>
    <definedName name="몰라2" localSheetId="3">BlankMacro1</definedName>
    <definedName name="몰라2">BlankMacro1</definedName>
    <definedName name="몰탈노" localSheetId="3">#REF!</definedName>
    <definedName name="몰탈노">#REF!</definedName>
    <definedName name="몰탈재" localSheetId="3">#REF!</definedName>
    <definedName name="몰탈재">#REF!</definedName>
    <definedName name="무궁화1003">[32]데이타!$E$216</definedName>
    <definedName name="무궁화1203">[32]데이타!$E$217</definedName>
    <definedName name="무궁화1504">[32]데이타!$E$218</definedName>
    <definedName name="무궁화1805">[32]데이타!$E$219</definedName>
    <definedName name="무궁화2006">[32]데이타!$E$220</definedName>
    <definedName name="무근" localSheetId="4">#REF!</definedName>
    <definedName name="무근" localSheetId="9">#REF!</definedName>
    <definedName name="무근" localSheetId="3">#REF!</definedName>
    <definedName name="무근">#REF!</definedName>
    <definedName name="무기질노" localSheetId="3">#REF!</definedName>
    <definedName name="무기질노">#REF!</definedName>
    <definedName name="무기질재" localSheetId="3">#REF!</definedName>
    <definedName name="무기질재">#REF!</definedName>
    <definedName name="무학고가수축줄눈" localSheetId="3">#REF!</definedName>
    <definedName name="무학고가수축줄눈">#REF!</definedName>
    <definedName name="무학고가스치로폴" localSheetId="3">#REF!</definedName>
    <definedName name="무학고가스치로폴">#REF!</definedName>
    <definedName name="무학고가실링재" localSheetId="3">#REF!</definedName>
    <definedName name="무학고가실링재">#REF!</definedName>
    <definedName name="물" localSheetId="4">#REF!</definedName>
    <definedName name="물" localSheetId="9">#REF!</definedName>
    <definedName name="물" localSheetId="3">#REF!</definedName>
    <definedName name="물">#REF!</definedName>
    <definedName name="물경" localSheetId="3">#REF!</definedName>
    <definedName name="물경">#REF!</definedName>
    <definedName name="물노무" localSheetId="3">#REF!</definedName>
    <definedName name="물노무">#REF!</definedName>
    <definedName name="물재료" localSheetId="3">#REF!</definedName>
    <definedName name="물재료">#REF!</definedName>
    <definedName name="물푸레R5">[32]데이타!$E$221</definedName>
    <definedName name="물푸레R6">[32]데이타!$E$222</definedName>
    <definedName name="물푸레R8">[32]데이타!$E$223</definedName>
    <definedName name="뭔가?" localSheetId="3">#REF!</definedName>
    <definedName name="뭔가?">#REF!</definedName>
    <definedName name="뮤" localSheetId="3">#REF!</definedName>
    <definedName name="뮤">#REF!</definedName>
    <definedName name="뮤2" localSheetId="3">#REF!</definedName>
    <definedName name="뮤2">#REF!</definedName>
    <definedName name="미선0804">[32]데이타!$E$224</definedName>
    <definedName name="미선1206">[32]데이타!$E$225</definedName>
    <definedName name="미송원목" localSheetId="3">#REF!</definedName>
    <definedName name="미송원목">#REF!</definedName>
    <definedName name="미장공" localSheetId="8">#REF!</definedName>
    <definedName name="미장공" localSheetId="7">#REF!</definedName>
    <definedName name="미장공" localSheetId="9">#REF!</definedName>
    <definedName name="미장공" localSheetId="3">#REF!</definedName>
    <definedName name="미장공">#REF!</definedName>
    <definedName name="민" localSheetId="9">#REF!</definedName>
    <definedName name="민" localSheetId="3">#REF!</definedName>
    <definedName name="민">#REF!</definedName>
    <definedName name="ㅂ" localSheetId="8">#REF!</definedName>
    <definedName name="ㅂ" localSheetId="6">#REF!</definedName>
    <definedName name="ㅂ" localSheetId="7">#REF!</definedName>
    <definedName name="ㅂ" localSheetId="4">#REF!</definedName>
    <definedName name="ㅂ" localSheetId="9">#REF!</definedName>
    <definedName name="ㅂ" localSheetId="3">#REF!</definedName>
    <definedName name="ㅂ">#REF!</definedName>
    <definedName name="ㅂㄷ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ㄼㄱㅂㅈㄷㄱㅂㅈㄷㄱㅂㄼㅈㄷㄱㅂㅈㄱㅂㅈㄱㅂㅈㄱㅂ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ㄼㄱㅂㅈㄷㄱㅂㅈㄷㄱㅂㄼㅈㄷㄱㅂㅈㄱㅂㅈㄱㅂㅈㄱ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" localSheetId="8">#REF!</definedName>
    <definedName name="ㅂㅂ" localSheetId="6">#REF!</definedName>
    <definedName name="ㅂㅂ" localSheetId="7">#REF!</definedName>
    <definedName name="ㅂㅂ" localSheetId="4">#REF!</definedName>
    <definedName name="ㅂㅂ" localSheetId="9">#REF!</definedName>
    <definedName name="ㅂㅂ" localSheetId="3">#REF!</definedName>
    <definedName name="ㅂㅂ">#REF!</definedName>
    <definedName name="ㅂㅂ1" localSheetId="9" hidden="1">{#N/A,#N/A,FALSE,"2~8번"}</definedName>
    <definedName name="ㅂㅂ1" hidden="1">{#N/A,#N/A,FALSE,"2~8번"}</definedName>
    <definedName name="ㅂㅂㅂ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ㅈㅂㅈ" localSheetId="9">#REF!</definedName>
    <definedName name="ㅂㅂㅈㅂㅈ" localSheetId="3">#REF!</definedName>
    <definedName name="ㅂㅂㅈㅂㅈ">#REF!</definedName>
    <definedName name="ㅂㅈ" localSheetId="9">포장!ㅂㅈ</definedName>
    <definedName name="ㅂㅈ" localSheetId="3">#N/A</definedName>
    <definedName name="ㅂㅈ">포장!ㅂㅈ</definedName>
    <definedName name="ㅂㅈㄷ" localSheetId="9">포장!ㅂㅈㄷ</definedName>
    <definedName name="ㅂㅈㄷ">#N/A</definedName>
    <definedName name="ㅂㅈㄷㄱ" localSheetId="9">포장!ㅂㅈㄷㄱ</definedName>
    <definedName name="ㅂㅈㄷㄱ">#N/A</definedName>
    <definedName name="ㅂㅈㄷㅂㅈㄷ" localSheetId="3">#REF!</definedName>
    <definedName name="ㅂㅈㄷㅂㅈㄷ">#REF!</definedName>
    <definedName name="ㅂㅍ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" localSheetId="4">#REF!</definedName>
    <definedName name="바" localSheetId="9">#REF!</definedName>
    <definedName name="바" localSheetId="3">#REF!</definedName>
    <definedName name="바">#REF!</definedName>
    <definedName name="바니쉬산출" localSheetId="3">#REF!</definedName>
    <definedName name="바니쉬산출">#REF!</definedName>
    <definedName name="바닥몰" localSheetId="3">#REF!</definedName>
    <definedName name="바닥몰">#REF!</definedName>
    <definedName name="바닥판부" localSheetId="9">#REF!</definedName>
    <definedName name="바닥판부" localSheetId="3">#REF!</definedName>
    <definedName name="바닥판부">#REF!</definedName>
    <definedName name="바리" localSheetId="3">#REF!</definedName>
    <definedName name="바리">#REF!</definedName>
    <definedName name="바보" localSheetId="4">#REF!</definedName>
    <definedName name="바보" localSheetId="9">#REF!</definedName>
    <definedName name="바보" localSheetId="3">#REF!</definedName>
    <definedName name="바보">#REF!</definedName>
    <definedName name="바이오" localSheetId="3">#REF!</definedName>
    <definedName name="바이오">#REF!</definedName>
    <definedName name="박피" localSheetId="8">#REF!</definedName>
    <definedName name="박피" localSheetId="7">#REF!</definedName>
    <definedName name="박피" localSheetId="9">#REF!</definedName>
    <definedName name="박피" localSheetId="3">#REF!</definedName>
    <definedName name="박피">#REF!</definedName>
    <definedName name="반송1012">[32]데이타!$E$148</definedName>
    <definedName name="반송1215">[32]데이타!$E$149</definedName>
    <definedName name="반송1518">[32]데이타!$E$150</definedName>
    <definedName name="반송1520">[32]데이타!$E$151</definedName>
    <definedName name="반송2022">[32]데이타!$E$152</definedName>
    <definedName name="밤나무10노무" localSheetId="3">#REF!</definedName>
    <definedName name="밤나무10노무">#REF!</definedName>
    <definedName name="밤나무10재료" localSheetId="3">#REF!</definedName>
    <definedName name="밤나무10재료">#REF!</definedName>
    <definedName name="밤나무6노무" localSheetId="3">#REF!</definedName>
    <definedName name="밤나무6노무">#REF!</definedName>
    <definedName name="밤나무6재료" localSheetId="3">#REF!</definedName>
    <definedName name="밤나무6재료">#REF!</definedName>
    <definedName name="밤나무8노무" localSheetId="3">#REF!</definedName>
    <definedName name="밤나무8노무">#REF!</definedName>
    <definedName name="밤나무8재료" localSheetId="3">#REF!</definedName>
    <definedName name="밤나무8재료">#REF!</definedName>
    <definedName name="방류펌프" localSheetId="3">#REF!</definedName>
    <definedName name="방류펌프">#REF!</definedName>
    <definedName name="방부각재">931007</definedName>
    <definedName name="방부대형" localSheetId="4">[63]일위대가!#REF!</definedName>
    <definedName name="방부대형" localSheetId="3">[63]일위대가!#REF!</definedName>
    <definedName name="방부대형">[63]일위대가!#REF!</definedName>
    <definedName name="방부원주">1064010</definedName>
    <definedName name="방부판재">1037435</definedName>
    <definedName name="방수공" localSheetId="4">'[37]00노임기준'!#REF!</definedName>
    <definedName name="방수공" localSheetId="9">#REF!</definedName>
    <definedName name="방수공" localSheetId="3">'[37]00노임기준'!#REF!</definedName>
    <definedName name="방수공">'[37]00노임기준'!#REF!</definedName>
    <definedName name="방수몰탈" localSheetId="3">#REF!</definedName>
    <definedName name="방수몰탈">#REF!</definedName>
    <definedName name="방호벽" localSheetId="3">#REF!</definedName>
    <definedName name="방호벽">#REF!</definedName>
    <definedName name="배관공" localSheetId="8">#REF!</definedName>
    <definedName name="배관공" localSheetId="7">#REF!</definedName>
    <definedName name="배관공" localSheetId="4">#REF!</definedName>
    <definedName name="배관공" localSheetId="9">#REF!</definedName>
    <definedName name="배관공" localSheetId="3">#REF!</definedName>
    <definedName name="배관공">#REF!</definedName>
    <definedName name="배수공A83">'[1]#REF'!$A$87</definedName>
    <definedName name="배수공수" localSheetId="4">[46]부대tu!#REF!</definedName>
    <definedName name="배수공수" localSheetId="3">[46]부대tu!#REF!</definedName>
    <definedName name="배수공수">[46]부대tu!#REF!</definedName>
    <definedName name="배수공하" localSheetId="4">[46]부대tu!#REF!</definedName>
    <definedName name="배수공하" localSheetId="3">[46]부대tu!#REF!</definedName>
    <definedName name="배수공하">[46]부대tu!#REF!</definedName>
    <definedName name="배수관공수량집계표" localSheetId="3">#REF!</definedName>
    <definedName name="배수관공수량집계표">#REF!</definedName>
    <definedName name="배수관날개벽집계" localSheetId="3">#REF!</definedName>
    <definedName name="배수관날개벽집계">#REF!</definedName>
    <definedName name="배수수량집계" localSheetId="3">#REF!</definedName>
    <definedName name="배수수량집계">#REF!</definedName>
    <definedName name="배수집계" localSheetId="9">BlankMacro1</definedName>
    <definedName name="배수집계" localSheetId="3">BlankMacro1</definedName>
    <definedName name="배수집계">BlankMacro1</definedName>
    <definedName name="배전반자재단가영" localSheetId="3">#REF!</definedName>
    <definedName name="배전반자재단가영">#REF!</definedName>
    <definedName name="배토판19ton">"Picture 11"</definedName>
    <definedName name="배토판32ton">"Picture 10"</definedName>
    <definedName name="백호2경" localSheetId="3">#REF!</definedName>
    <definedName name="백호2경">#REF!</definedName>
    <definedName name="백호2노무" localSheetId="3">#REF!</definedName>
    <definedName name="백호2노무">#REF!</definedName>
    <definedName name="백호2재료" localSheetId="3">#REF!</definedName>
    <definedName name="백호2재료">#REF!</definedName>
    <definedName name="백호7경" localSheetId="3">#REF!</definedName>
    <definedName name="백호7경">#REF!</definedName>
    <definedName name="백호7노무" localSheetId="3">#REF!</definedName>
    <definedName name="백호7노무">#REF!</definedName>
    <definedName name="백호7재료" localSheetId="3">#REF!</definedName>
    <definedName name="백호7재료">#REF!</definedName>
    <definedName name="버콘1ㄱ" localSheetId="4">#REF!</definedName>
    <definedName name="버콘1ㄱ" localSheetId="9">#REF!</definedName>
    <definedName name="버콘1ㄱ" localSheetId="3">#REF!</definedName>
    <definedName name="버콘1ㄱ">#REF!</definedName>
    <definedName name="버콘1ㄴ" localSheetId="4">#REF!</definedName>
    <definedName name="버콘1ㄴ" localSheetId="9">#REF!</definedName>
    <definedName name="버콘1ㄴ" localSheetId="3">#REF!</definedName>
    <definedName name="버콘1ㄴ">#REF!</definedName>
    <definedName name="버콘2" localSheetId="4">#REF!</definedName>
    <definedName name="버콘2" localSheetId="9">#REF!</definedName>
    <definedName name="버콘2" localSheetId="3">#REF!</definedName>
    <definedName name="버콘2">#REF!</definedName>
    <definedName name="버콘3" localSheetId="4">#REF!</definedName>
    <definedName name="버콘3" localSheetId="9">#REF!</definedName>
    <definedName name="버콘3" localSheetId="3">#REF!</definedName>
    <definedName name="버콘3">#REF!</definedName>
    <definedName name="버콘4" localSheetId="4">#REF!</definedName>
    <definedName name="버콘4" localSheetId="9">#REF!</definedName>
    <definedName name="버콘4" localSheetId="3">#REF!</definedName>
    <definedName name="버콘4">#REF!</definedName>
    <definedName name="버콘5" localSheetId="4">#REF!</definedName>
    <definedName name="버콘5" localSheetId="9">#REF!</definedName>
    <definedName name="버콘5" localSheetId="3">#REF!</definedName>
    <definedName name="버콘5">#REF!</definedName>
    <definedName name="버콘6ㄱ" localSheetId="4">#REF!</definedName>
    <definedName name="버콘6ㄱ" localSheetId="9">#REF!</definedName>
    <definedName name="버콘6ㄱ" localSheetId="3">#REF!</definedName>
    <definedName name="버콘6ㄱ">#REF!</definedName>
    <definedName name="버콘6ㄴ" localSheetId="4">#REF!</definedName>
    <definedName name="버콘6ㄴ" localSheetId="9">#REF!</definedName>
    <definedName name="버콘6ㄴ" localSheetId="3">#REF!</definedName>
    <definedName name="버콘6ㄴ">#REF!</definedName>
    <definedName name="버팀목" localSheetId="3">#REF!</definedName>
    <definedName name="버팀목">#REF!</definedName>
    <definedName name="버팀목EA" localSheetId="3">#REF!</definedName>
    <definedName name="버팀목EA">#REF!</definedName>
    <definedName name="번호" localSheetId="4">#REF!</definedName>
    <definedName name="번호" localSheetId="9">#REF!</definedName>
    <definedName name="번호" localSheetId="3">#REF!</definedName>
    <definedName name="번호">#REF!</definedName>
    <definedName name="벽돌" localSheetId="3">#REF!</definedName>
    <definedName name="벽돌">#REF!</definedName>
    <definedName name="벽체" localSheetId="4">#REF!</definedName>
    <definedName name="벽체" localSheetId="9" hidden="1">{#N/A,#N/A,FALSE,"혼합골재"}</definedName>
    <definedName name="벽체" localSheetId="3">#REF!</definedName>
    <definedName name="벽체">#REF!</definedName>
    <definedName name="벽체높이" localSheetId="9">#REF!</definedName>
    <definedName name="벽체높이" localSheetId="3">#REF!</definedName>
    <definedName name="벽체높이">#REF!</definedName>
    <definedName name="보강2" localSheetId="3">#REF!</definedName>
    <definedName name="보강2">#REF!</definedName>
    <definedName name="보강3" localSheetId="3">#REF!</definedName>
    <definedName name="보강3">#REF!</definedName>
    <definedName name="보강4" localSheetId="3">#REF!</definedName>
    <definedName name="보강4">#REF!</definedName>
    <definedName name="보도경계블럭수량" localSheetId="3">#REF!</definedName>
    <definedName name="보도경계블럭수량">#REF!</definedName>
    <definedName name="보도노" localSheetId="3">#REF!</definedName>
    <definedName name="보도노">#REF!</definedName>
    <definedName name="보도재" localSheetId="3">#REF!</definedName>
    <definedName name="보도재">#REF!</definedName>
    <definedName name="보성토공" localSheetId="9">포장!보성토공</definedName>
    <definedName name="보성토공">#N/A</definedName>
    <definedName name="보습제" localSheetId="3">#REF!</definedName>
    <definedName name="보습제">#REF!</definedName>
    <definedName name="보완자료복사" localSheetId="3">#REF!</definedName>
    <definedName name="보완자료복사">#REF!</definedName>
    <definedName name="보인" localSheetId="3">#REF!</definedName>
    <definedName name="보인">#REF!</definedName>
    <definedName name="보조" localSheetId="8">[64]기초일위!#REF!</definedName>
    <definedName name="보조" localSheetId="6">[64]기초일위!#REF!</definedName>
    <definedName name="보조" localSheetId="7">[64]기초일위!#REF!</definedName>
    <definedName name="보조" localSheetId="4">[64]기초일위!#REF!</definedName>
    <definedName name="보조" localSheetId="9">#REF!</definedName>
    <definedName name="보조" localSheetId="3">#REF!</definedName>
    <definedName name="보조">#REF!</definedName>
    <definedName name="보조1" localSheetId="9">#REF!</definedName>
    <definedName name="보조1" localSheetId="3">#REF!</definedName>
    <definedName name="보조1">#REF!</definedName>
    <definedName name="보조2" localSheetId="9">#REF!</definedName>
    <definedName name="보조2" localSheetId="3">#REF!</definedName>
    <definedName name="보조2">#REF!</definedName>
    <definedName name="보조기층" localSheetId="4">#REF!</definedName>
    <definedName name="보조기층" localSheetId="9">#REF!</definedName>
    <definedName name="보조기층" localSheetId="3">#REF!</definedName>
    <definedName name="보조기층">#REF!</definedName>
    <definedName name="보조기층10경비" localSheetId="3">#REF!</definedName>
    <definedName name="보조기층10경비">#REF!</definedName>
    <definedName name="보조기층10계" localSheetId="3">#REF!</definedName>
    <definedName name="보조기층10계">#REF!</definedName>
    <definedName name="보조기층10노무비" localSheetId="3">#REF!</definedName>
    <definedName name="보조기층10노무비">#REF!</definedName>
    <definedName name="보조기층10다짐경비" localSheetId="3">#REF!</definedName>
    <definedName name="보조기층10다짐경비">#REF!</definedName>
    <definedName name="보조기층10다짐계" localSheetId="3">#REF!</definedName>
    <definedName name="보조기층10다짐계">#REF!</definedName>
    <definedName name="보조기층10다짐노무비" localSheetId="3">#REF!</definedName>
    <definedName name="보조기층10다짐노무비">#REF!</definedName>
    <definedName name="보조기층10다짐재료비" localSheetId="3">#REF!</definedName>
    <definedName name="보조기층10다짐재료비">#REF!</definedName>
    <definedName name="보조기층10부설경비" localSheetId="3">#REF!</definedName>
    <definedName name="보조기층10부설경비">#REF!</definedName>
    <definedName name="보조기층10부설계" localSheetId="3">#REF!</definedName>
    <definedName name="보조기층10부설계">#REF!</definedName>
    <definedName name="보조기층10부설노무비" localSheetId="3">#REF!</definedName>
    <definedName name="보조기층10부설노무비">#REF!</definedName>
    <definedName name="보조기층10부설재료비" localSheetId="3">#REF!</definedName>
    <definedName name="보조기층10부설재료비">#REF!</definedName>
    <definedName name="보조기층10살수노무비" localSheetId="3">#REF!</definedName>
    <definedName name="보조기층10살수노무비">#REF!</definedName>
    <definedName name="보조기층10재료비" localSheetId="3">#REF!</definedName>
    <definedName name="보조기층10재료비">#REF!</definedName>
    <definedName name="보조기층2.5경비" localSheetId="3">#REF!</definedName>
    <definedName name="보조기층2.5경비">#REF!</definedName>
    <definedName name="보조기층2.5계" localSheetId="3">#REF!</definedName>
    <definedName name="보조기층2.5계">#REF!</definedName>
    <definedName name="보조기층2.5노무비" localSheetId="3">#REF!</definedName>
    <definedName name="보조기층2.5노무비">#REF!</definedName>
    <definedName name="보조기층2.5다짐경비" localSheetId="3">#REF!</definedName>
    <definedName name="보조기층2.5다짐경비">#REF!</definedName>
    <definedName name="보조기층2.5다짐계" localSheetId="3">#REF!</definedName>
    <definedName name="보조기층2.5다짐계">#REF!</definedName>
    <definedName name="보조기층2.5다짐노무비" localSheetId="3">#REF!</definedName>
    <definedName name="보조기층2.5다짐노무비">#REF!</definedName>
    <definedName name="보조기층2.5다짐재료비" localSheetId="3">#REF!</definedName>
    <definedName name="보조기층2.5다짐재료비">#REF!</definedName>
    <definedName name="보조기층2.5부설계" localSheetId="3">#REF!</definedName>
    <definedName name="보조기층2.5부설계">#REF!</definedName>
    <definedName name="보조기층2.5부설노무비" localSheetId="3">#REF!</definedName>
    <definedName name="보조기층2.5부설노무비">#REF!</definedName>
    <definedName name="보조기층2.5살수계" localSheetId="3">#REF!</definedName>
    <definedName name="보조기층2.5살수계">#REF!</definedName>
    <definedName name="보조기층2.5살수노무비" localSheetId="3">#REF!</definedName>
    <definedName name="보조기층2.5살수노무비">#REF!</definedName>
    <definedName name="보조기층2.5재료비" localSheetId="3">#REF!</definedName>
    <definedName name="보조기층2.5재료비">#REF!</definedName>
    <definedName name="보조기층기계경비" localSheetId="3">#REF!</definedName>
    <definedName name="보조기층기계경비">#REF!</definedName>
    <definedName name="보조기층기계계" localSheetId="3">#REF!</definedName>
    <definedName name="보조기층기계계">#REF!</definedName>
    <definedName name="보조기층기계노무비" localSheetId="3">#REF!</definedName>
    <definedName name="보조기층기계노무비">#REF!</definedName>
    <definedName name="보조기층기계부설기계경비" localSheetId="3">#REF!</definedName>
    <definedName name="보조기층기계부설기계경비">#REF!</definedName>
    <definedName name="보조기층기계부설기계계" localSheetId="3">#REF!</definedName>
    <definedName name="보조기층기계부설기계계">#REF!</definedName>
    <definedName name="보조기층기계부설기계노무비" localSheetId="3">#REF!</definedName>
    <definedName name="보조기층기계부설기계노무비">#REF!</definedName>
    <definedName name="보조기층기계부설기계재료비" localSheetId="3">#REF!</definedName>
    <definedName name="보조기층기계부설기계재료비">#REF!</definedName>
    <definedName name="보조기층기계부설인력경비" localSheetId="3">#REF!</definedName>
    <definedName name="보조기층기계부설인력경비">#REF!</definedName>
    <definedName name="보조기층기계부설인력계" localSheetId="3">#REF!</definedName>
    <definedName name="보조기층기계부설인력계">#REF!</definedName>
    <definedName name="보조기층기계부설인력노무비" localSheetId="3">#REF!</definedName>
    <definedName name="보조기층기계부설인력노무비">#REF!</definedName>
    <definedName name="보조기층기계부설인력재료비" localSheetId="3">#REF!</definedName>
    <definedName name="보조기층기계부설인력재료비">#REF!</definedName>
    <definedName name="보조기층기계살수경비" localSheetId="3">#REF!</definedName>
    <definedName name="보조기층기계살수경비">#REF!</definedName>
    <definedName name="보조기층기계살수계" localSheetId="3">#REF!</definedName>
    <definedName name="보조기층기계살수계">#REF!</definedName>
    <definedName name="보조기층기계살수노무비" localSheetId="3">#REF!</definedName>
    <definedName name="보조기층기계살수노무비">#REF!</definedName>
    <definedName name="보조기층기계살수재료비" localSheetId="3">#REF!</definedName>
    <definedName name="보조기층기계살수재료비">#REF!</definedName>
    <definedName name="보조기층기계재료비" localSheetId="3">#REF!</definedName>
    <definedName name="보조기층기계재료비">#REF!</definedName>
    <definedName name="보조기층기계전압진동경비" localSheetId="3">#REF!</definedName>
    <definedName name="보조기층기계전압진동경비">#REF!</definedName>
    <definedName name="보조기층기계전압진동계" localSheetId="3">#REF!</definedName>
    <definedName name="보조기층기계전압진동계">#REF!</definedName>
    <definedName name="보조기층기계전압진동노무비" localSheetId="3">#REF!</definedName>
    <definedName name="보조기층기계전압진동노무비">#REF!</definedName>
    <definedName name="보조기층기계전압진동재료비" localSheetId="3">#REF!</definedName>
    <definedName name="보조기층기계전압진동재료비">#REF!</definedName>
    <definedName name="보조기층기계전압타이어경비" localSheetId="3">#REF!</definedName>
    <definedName name="보조기층기계전압타이어경비">#REF!</definedName>
    <definedName name="보조기층기계전압타이어계" localSheetId="3">#REF!</definedName>
    <definedName name="보조기층기계전압타이어계">#REF!</definedName>
    <definedName name="보조기층기계전압타이어노무비" localSheetId="3">#REF!</definedName>
    <definedName name="보조기층기계전압타이어노무비">#REF!</definedName>
    <definedName name="보조기층기계전압타이어재료비" localSheetId="3">#REF!</definedName>
    <definedName name="보조기층기계전압타이어재료비">#REF!</definedName>
    <definedName name="보조기층부설" localSheetId="6">[65]기초일위!#REF!</definedName>
    <definedName name="보조기층부설" localSheetId="7">[66]기초일위!#REF!</definedName>
    <definedName name="보조기층부설" localSheetId="4">[67]기초일위!#REF!</definedName>
    <definedName name="보조기층부설" localSheetId="9">#REF!</definedName>
    <definedName name="보조기층부설" localSheetId="3">[67]기초일위!#REF!</definedName>
    <definedName name="보조기층부설">[67]기초일위!#REF!</definedName>
    <definedName name="보조기층운반경비" localSheetId="3">#REF!</definedName>
    <definedName name="보조기층운반경비">#REF!</definedName>
    <definedName name="보조기층운반계" localSheetId="3">#REF!</definedName>
    <definedName name="보조기층운반계">#REF!</definedName>
    <definedName name="보조기층운반노무비" localSheetId="3">#REF!</definedName>
    <definedName name="보조기층운반노무비">#REF!</definedName>
    <definedName name="보조기층운반재료비" localSheetId="3">#REF!</definedName>
    <definedName name="보조기층운반재료비">#REF!</definedName>
    <definedName name="보조기층인력경비" localSheetId="3">#REF!</definedName>
    <definedName name="보조기층인력경비">#REF!</definedName>
    <definedName name="보조기층인력계" localSheetId="3">#REF!</definedName>
    <definedName name="보조기층인력계">#REF!</definedName>
    <definedName name="보조기층인력노무비" localSheetId="3">#REF!</definedName>
    <definedName name="보조기층인력노무비">#REF!</definedName>
    <definedName name="보조기층인력부설경비" localSheetId="3">#REF!</definedName>
    <definedName name="보조기층인력부설경비">#REF!</definedName>
    <definedName name="보조기층인력부설계" localSheetId="3">#REF!</definedName>
    <definedName name="보조기층인력부설계">#REF!</definedName>
    <definedName name="보조기층인력부설노무비" localSheetId="3">#REF!</definedName>
    <definedName name="보조기층인력부설노무비">#REF!</definedName>
    <definedName name="보조기층인력부설재료비" localSheetId="3">#REF!</definedName>
    <definedName name="보조기층인력부설재료비">#REF!</definedName>
    <definedName name="보조기층인력살수경비" localSheetId="3">#REF!</definedName>
    <definedName name="보조기층인력살수경비">#REF!</definedName>
    <definedName name="보조기층인력살수계" localSheetId="3">#REF!</definedName>
    <definedName name="보조기층인력살수계">#REF!</definedName>
    <definedName name="보조기층인력살수노무비" localSheetId="3">#REF!</definedName>
    <definedName name="보조기층인력살수노무비">#REF!</definedName>
    <definedName name="보조기층인력살수재료비" localSheetId="3">#REF!</definedName>
    <definedName name="보조기층인력살수재료비">#REF!</definedName>
    <definedName name="보조기층인력재료비" localSheetId="3">#REF!</definedName>
    <definedName name="보조기층인력재료비">#REF!</definedName>
    <definedName name="보조기층인력전압진동경비" localSheetId="3">#REF!</definedName>
    <definedName name="보조기층인력전압진동경비">#REF!</definedName>
    <definedName name="보조기층인력전압진동계" localSheetId="3">#REF!</definedName>
    <definedName name="보조기층인력전압진동계">#REF!</definedName>
    <definedName name="보조기층인력전압진동노무비" localSheetId="3">#REF!</definedName>
    <definedName name="보조기층인력전압진동노무비">#REF!</definedName>
    <definedName name="보조기층인력전압진동재료비" localSheetId="3">#REF!</definedName>
    <definedName name="보조기층인력전압진동재료비">#REF!</definedName>
    <definedName name="보조기층인력전압타이어경비" localSheetId="3">#REF!</definedName>
    <definedName name="보조기층인력전압타이어경비">#REF!</definedName>
    <definedName name="보조기층인력전압타이어계" localSheetId="3">#REF!</definedName>
    <definedName name="보조기층인력전압타이어계">#REF!</definedName>
    <definedName name="보조기층인력전압타이어노무비" localSheetId="3">#REF!</definedName>
    <definedName name="보조기층인력전압타이어노무비">#REF!</definedName>
    <definedName name="보조기층인력전압타이어재료비" localSheetId="3">#REF!</definedName>
    <definedName name="보조기층인력전압타이어재료비">#REF!</definedName>
    <definedName name="보차도경계블럭수량" localSheetId="3">#REF!</definedName>
    <definedName name="보차도경계블럭수량">#REF!</definedName>
    <definedName name="보통">30526</definedName>
    <definedName name="보통인부" localSheetId="8">[43]데이타!$E$659</definedName>
    <definedName name="보통인부" localSheetId="6">[43]데이타!$E$659</definedName>
    <definedName name="보통인부" localSheetId="7">#REF!</definedName>
    <definedName name="보통인부" localSheetId="4">#REF!</definedName>
    <definedName name="보통인부">[43]데이타!$E$659</definedName>
    <definedName name="보통인부B10">[32]식재인부!$C$24</definedName>
    <definedName name="보통인부B4이하">[32]식재인부!$C$18</definedName>
    <definedName name="보통인부B5">[32]식재인부!$C$19</definedName>
    <definedName name="보통인부B6">[32]식재인부!$C$20</definedName>
    <definedName name="보통인부B8">[32]식재인부!$C$22</definedName>
    <definedName name="보통인부R10">[32]식재인부!$C$54</definedName>
    <definedName name="보통인부R12">[32]식재인부!$C$56</definedName>
    <definedName name="보통인부R15">[32]식재인부!$C$59</definedName>
    <definedName name="보통인부R4이하">[32]식재인부!$C$48</definedName>
    <definedName name="보통인부R5">[32]식재인부!$C$49</definedName>
    <definedName name="보통인부R6">[32]식재인부!$C$50</definedName>
    <definedName name="보통인부R7">[32]식재인부!$C$51</definedName>
    <definedName name="보통인부R8">[32]식재인부!$C$52</definedName>
    <definedName name="보호몰탈1" localSheetId="3">#REF!</definedName>
    <definedName name="보호몰탈1">#REF!</definedName>
    <definedName name="보호몰탈2" localSheetId="3">#REF!</definedName>
    <definedName name="보호몰탈2">#REF!</definedName>
    <definedName name="보호몰탈3" localSheetId="3">#REF!</definedName>
    <definedName name="보호몰탈3">#REF!</definedName>
    <definedName name="보호상" localSheetId="3">#REF!</definedName>
    <definedName name="보호상">#REF!</definedName>
    <definedName name="보호측" localSheetId="3">#REF!</definedName>
    <definedName name="보호측">#REF!</definedName>
    <definedName name="보호하" localSheetId="3">#REF!</definedName>
    <definedName name="보호하">#REF!</definedName>
    <definedName name="복부간격">'[68]4.2유효폭의 계산'!$N$26</definedName>
    <definedName name="복사" localSheetId="4">[28]기준액!#REF!</definedName>
    <definedName name="복사" localSheetId="3">[28]기준액!#REF!</definedName>
    <definedName name="복사">[28]기준액!#REF!</definedName>
    <definedName name="복토" localSheetId="9">#REF!</definedName>
    <definedName name="복토" localSheetId="3">#REF!</definedName>
    <definedName name="복토">#REF!</definedName>
    <definedName name="부가가치세" localSheetId="3">#REF!</definedName>
    <definedName name="부가가치세">#REF!</definedName>
    <definedName name="부대" localSheetId="9">#REF!</definedName>
    <definedName name="부대" localSheetId="3">#REF!</definedName>
    <definedName name="부대">#REF!</definedName>
    <definedName name="부대공" localSheetId="9">BlankMacro1</definedName>
    <definedName name="부대공" localSheetId="3">BlankMacro1</definedName>
    <definedName name="부대공">BlankMacro1</definedName>
    <definedName name="부대공A1078">'[1]#REF'!$A$1087</definedName>
    <definedName name="부대공총괄" localSheetId="9">포장!부대공총괄</definedName>
    <definedName name="부대공총괄">#N/A</definedName>
    <definedName name="부대일위대가" localSheetId="4">#REF!</definedName>
    <definedName name="부대일위대가" localSheetId="9">#REF!</definedName>
    <definedName name="부대일위대가" localSheetId="3">#REF!</definedName>
    <definedName name="부대일위대가">#REF!</definedName>
    <definedName name="부연터널A1217">'[1]#REF'!$A$1230</definedName>
    <definedName name="부연터널A1221">'[1]#REF'!$A$1230</definedName>
    <definedName name="부직포노" localSheetId="3">#REF!</definedName>
    <definedName name="부직포노">#REF!</definedName>
    <definedName name="부직포재" localSheetId="3">#REF!</definedName>
    <definedName name="부직포재">#REF!</definedName>
    <definedName name="부표목록" localSheetId="1">BlankMacro1</definedName>
    <definedName name="부표목록" localSheetId="4">BlankMacro1</definedName>
    <definedName name="부표목록" localSheetId="9">BlankMacro1</definedName>
    <definedName name="부표목록" localSheetId="3">BlankMacro1</definedName>
    <definedName name="부표목록">BlankMacro1</definedName>
    <definedName name="부하" localSheetId="3">#REF!</definedName>
    <definedName name="부하">#REF!</definedName>
    <definedName name="분수경" localSheetId="3">#REF!</definedName>
    <definedName name="분수경">#REF!</definedName>
    <definedName name="분수노" localSheetId="3">#REF!</definedName>
    <definedName name="분수노">#REF!</definedName>
    <definedName name="분수재" localSheetId="3">#REF!</definedName>
    <definedName name="분수재">#REF!</definedName>
    <definedName name="불도자15경" localSheetId="3">#REF!</definedName>
    <definedName name="불도자15경">#REF!</definedName>
    <definedName name="불도자15노무" localSheetId="3">#REF!</definedName>
    <definedName name="불도자15노무">#REF!</definedName>
    <definedName name="불도자15재료" localSheetId="3">#REF!</definedName>
    <definedName name="불도자15재료">#REF!</definedName>
    <definedName name="브이c" localSheetId="3">#REF!</definedName>
    <definedName name="브이c">#REF!</definedName>
    <definedName name="블럭수량집계" localSheetId="9">BlankMacro1</definedName>
    <definedName name="블럭수량집계" localSheetId="3">BlankMacro1</definedName>
    <definedName name="블럭수량집계">BlankMacro1</definedName>
    <definedName name="블록H" localSheetId="9">#REF!</definedName>
    <definedName name="블록H" localSheetId="3">#REF!</definedName>
    <definedName name="블록H">#REF!</definedName>
    <definedName name="블록V" localSheetId="9">#REF!</definedName>
    <definedName name="블록V" localSheetId="3">#REF!</definedName>
    <definedName name="블록V">#REF!</definedName>
    <definedName name="비계" localSheetId="3">#REF!</definedName>
    <definedName name="비계">#REF!</definedName>
    <definedName name="비계1" localSheetId="3">#REF!</definedName>
    <definedName name="비계1">#REF!</definedName>
    <definedName name="비계2" localSheetId="3">#REF!</definedName>
    <definedName name="비계2">#REF!</definedName>
    <definedName name="비계공" localSheetId="3">#REF!</definedName>
    <definedName name="비계공">#REF!</definedName>
    <definedName name="비목1" localSheetId="9">#REF!</definedName>
    <definedName name="비목1" localSheetId="3">#REF!</definedName>
    <definedName name="비목1">#REF!</definedName>
    <definedName name="비목2" localSheetId="9">#REF!</definedName>
    <definedName name="비목2" localSheetId="3">#REF!</definedName>
    <definedName name="비목2">#REF!</definedName>
    <definedName name="비목3" localSheetId="9">#REF!</definedName>
    <definedName name="비목3" localSheetId="3">#REF!</definedName>
    <definedName name="비목3">#REF!</definedName>
    <definedName name="비목4" localSheetId="9">#REF!</definedName>
    <definedName name="비목4" localSheetId="3">#REF!</definedName>
    <definedName name="비목4">#REF!</definedName>
    <definedName name="비율" localSheetId="3">#REF!</definedName>
    <definedName name="비율">#REF!</definedName>
    <definedName name="비틀림모멘트" localSheetId="9">#REF!</definedName>
    <definedName name="비틀림모멘트" localSheetId="3">#REF!</definedName>
    <definedName name="비틀림모멘트">#REF!</definedName>
    <definedName name="비품비" localSheetId="4">[28]기준액!#REF!</definedName>
    <definedName name="비품비" localSheetId="3">[28]기준액!#REF!</definedName>
    <definedName name="비품비">[28]기준액!#REF!</definedName>
    <definedName name="빔간격" localSheetId="3">#REF!</definedName>
    <definedName name="빔간격">#REF!</definedName>
    <definedName name="빔높이" localSheetId="3">#REF!</definedName>
    <definedName name="빔높이">#REF!</definedName>
    <definedName name="빗물받이1" localSheetId="3">#REF!</definedName>
    <definedName name="빗물받이1">#REF!</definedName>
    <definedName name="빗물받이2" localSheetId="3">#REF!</definedName>
    <definedName name="빗물받이2">#REF!</definedName>
    <definedName name="ㅄ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 localSheetId="9">#REF!</definedName>
    <definedName name="ㅅ" localSheetId="3">#REF!</definedName>
    <definedName name="ㅅ">#REF!</definedName>
    <definedName name="ㅅ1" localSheetId="3">#REF!</definedName>
    <definedName name="ㅅ1">#REF!</definedName>
    <definedName name="ㅅ2" localSheetId="3">#REF!</definedName>
    <definedName name="ㅅ2">#REF!</definedName>
    <definedName name="ㅅ3" localSheetId="3">#REF!</definedName>
    <definedName name="ㅅ3">#REF!</definedName>
    <definedName name="ㅅ4" localSheetId="3">#REF!</definedName>
    <definedName name="ㅅ4">#REF!</definedName>
    <definedName name="ㅅ70" localSheetId="3">#REF!</definedName>
    <definedName name="ㅅ70">#REF!</definedName>
    <definedName name="ㅅㄱㄷ" localSheetId="4">#REF!</definedName>
    <definedName name="ㅅㄱㄷ" localSheetId="9">#REF!</definedName>
    <definedName name="ㅅㄱㄷ" localSheetId="3">#REF!</definedName>
    <definedName name="ㅅㄱㄷ">#REF!</definedName>
    <definedName name="ㅅㅅㄷ" localSheetId="9" hidden="1">{#N/A,#N/A,FALSE,"혼합골재"}</definedName>
    <definedName name="ㅅㅅㄷ" hidden="1">{#N/A,#N/A,FALSE,"혼합골재"}</definedName>
    <definedName name="ㅅㅅㅅ" localSheetId="4">[69]단위중량!#REF!</definedName>
    <definedName name="ㅅㅅㅅ" localSheetId="3">[69]단위중량!#REF!</definedName>
    <definedName name="ㅅㅅㅅ">[69]단위중량!#REF!</definedName>
    <definedName name="ㅅㅅㅅㅅ" localSheetId="9">BlankMacro1</definedName>
    <definedName name="ㅅㅅㅅㅅ" localSheetId="3">BlankMacro1</definedName>
    <definedName name="ㅅㅅㅅㅅ">BlankMacro1</definedName>
    <definedName name="사" localSheetId="4">#REF!</definedName>
    <definedName name="사" localSheetId="9">#REF!</definedName>
    <definedName name="사" localSheetId="3">#REF!</definedName>
    <definedName name="사">#REF!</definedName>
    <definedName name="사각수로관" localSheetId="3">#REF!</definedName>
    <definedName name="사각수로관">#REF!</definedName>
    <definedName name="사급상수" localSheetId="3">#REF!</definedName>
    <definedName name="사급상수">#REF!</definedName>
    <definedName name="사급자재집계표" localSheetId="1">BlankMacro1</definedName>
    <definedName name="사급자재집계표" localSheetId="2">BlankMacro1</definedName>
    <definedName name="사급자재집계표" localSheetId="4">BlankMacro1</definedName>
    <definedName name="사급자재집계표" localSheetId="9">BlankMacro1</definedName>
    <definedName name="사급자재집계표" localSheetId="3">BlankMacro1</definedName>
    <definedName name="사급자재집계표">BlankMacro1</definedName>
    <definedName name="사라" localSheetId="9">#REF!</definedName>
    <definedName name="사라" localSheetId="3">#REF!</definedName>
    <definedName name="사라">#REF!</definedName>
    <definedName name="사리도경" localSheetId="3">#REF!</definedName>
    <definedName name="사리도경">#REF!</definedName>
    <definedName name="사리도노무" localSheetId="3">#REF!</definedName>
    <definedName name="사리도노무">#REF!</definedName>
    <definedName name="사리도재료" localSheetId="3">#REF!</definedName>
    <definedName name="사리도재료">#REF!</definedName>
    <definedName name="사무용품" localSheetId="4">[28]기준액!#REF!</definedName>
    <definedName name="사무용품" localSheetId="3">[28]기준액!#REF!</definedName>
    <definedName name="사무용품">[28]기준액!#REF!</definedName>
    <definedName name="사석채움면적산출" localSheetId="9" hidden="1">{#N/A,#N/A,FALSE,"2~8번"}</definedName>
    <definedName name="사석채움면적산출" hidden="1">{#N/A,#N/A,FALSE,"2~8번"}</definedName>
    <definedName name="사업소세" localSheetId="4">[28]기준액!#REF!</definedName>
    <definedName name="사업소세" localSheetId="3">[28]기준액!#REF!</definedName>
    <definedName name="사업소세">[28]기준액!#REF!</definedName>
    <definedName name="사인일위" localSheetId="9">#REF!</definedName>
    <definedName name="사인일위" localSheetId="3">#REF!</definedName>
    <definedName name="사인일위">#REF!</definedName>
    <definedName name="사진대" localSheetId="4">[28]기준액!#REF!</definedName>
    <definedName name="사진대" localSheetId="3">[28]기준액!#REF!</definedName>
    <definedName name="사진대">[28]기준액!#REF!</definedName>
    <definedName name="사하중1" localSheetId="9">#REF!</definedName>
    <definedName name="사하중1" localSheetId="3">#REF!</definedName>
    <definedName name="사하중1">#REF!</definedName>
    <definedName name="사하중2" localSheetId="9">#REF!</definedName>
    <definedName name="사하중2" localSheetId="3">#REF!</definedName>
    <definedName name="사하중2">#REF!</definedName>
    <definedName name="사하중3" localSheetId="9">#REF!</definedName>
    <definedName name="사하중3" localSheetId="3">#REF!</definedName>
    <definedName name="사하중3">#REF!</definedName>
    <definedName name="사하중4" localSheetId="9">#REF!</definedName>
    <definedName name="사하중4" localSheetId="3">#REF!</definedName>
    <definedName name="사하중4">#REF!</definedName>
    <definedName name="사하중계수" localSheetId="9">#REF!</definedName>
    <definedName name="사하중계수" localSheetId="3">#REF!</definedName>
    <definedName name="사하중계수">#REF!</definedName>
    <definedName name="산근" localSheetId="9">BlankMacro1</definedName>
    <definedName name="산근" localSheetId="3">BlankMacro1</definedName>
    <definedName name="산근">BlankMacro1</definedName>
    <definedName name="산수" localSheetId="9">BlankMacro1</definedName>
    <definedName name="산수" localSheetId="3">BlankMacro1</definedName>
    <definedName name="산수">BlankMacro1</definedName>
    <definedName name="산재보험료" localSheetId="3">#REF!</definedName>
    <definedName name="산재보험료">#REF!</definedName>
    <definedName name="산출" localSheetId="9">BlankMacro1</definedName>
    <definedName name="산출" localSheetId="3">BlankMacro1</definedName>
    <definedName name="산출">BlankMacro1</definedName>
    <definedName name="산출근거" localSheetId="1">BlankMacro1</definedName>
    <definedName name="산출근거" localSheetId="8">#REF!</definedName>
    <definedName name="산출근거" localSheetId="6">#REF!</definedName>
    <definedName name="산출근거" localSheetId="0">BlankMacro1</definedName>
    <definedName name="산출근거" localSheetId="2">BlankMacro1</definedName>
    <definedName name="산출근거" localSheetId="7">#REF!</definedName>
    <definedName name="산출근거" localSheetId="4">#REF!</definedName>
    <definedName name="산출근거" localSheetId="9">BlankMacro1</definedName>
    <definedName name="산출근거" localSheetId="3">BlankMacro1</definedName>
    <definedName name="산출근거">BlankMacro1</definedName>
    <definedName name="산출근거1" localSheetId="1">BlankMacro1</definedName>
    <definedName name="산출근거1" localSheetId="0">BlankMacro1</definedName>
    <definedName name="산출근거1" localSheetId="2">BlankMacro1</definedName>
    <definedName name="산출근거1" localSheetId="4">BlankMacro1</definedName>
    <definedName name="산출근거1" localSheetId="9">#REF!</definedName>
    <definedName name="산출근거1" localSheetId="3">BlankMacro1</definedName>
    <definedName name="산출근거1">BlankMacro1</definedName>
    <definedName name="산출근거2" localSheetId="9">BlankMacro1</definedName>
    <definedName name="산출근거2" localSheetId="3">BlankMacro1</definedName>
    <definedName name="산출근거2">BlankMacro1</definedName>
    <definedName name="산출하">#N/A</definedName>
    <definedName name="삼각노" localSheetId="4">[37]일위대가!#REF!</definedName>
    <definedName name="삼각노" localSheetId="3">[37]일위대가!#REF!</definedName>
    <definedName name="삼각노">[37]일위대가!#REF!</definedName>
    <definedName name="삼각재" localSheetId="4">[37]일위대가!#REF!</definedName>
    <definedName name="삼각재" localSheetId="3">[37]일위대가!#REF!</definedName>
    <definedName name="삼각재">[37]일위대가!#REF!</definedName>
    <definedName name="삼노" localSheetId="3">#REF!</definedName>
    <definedName name="삼노">#REF!</definedName>
    <definedName name="삼발이대노" localSheetId="4">[37]일위대가!#REF!</definedName>
    <definedName name="삼발이대노" localSheetId="3">[37]일위대가!#REF!</definedName>
    <definedName name="삼발이대노">[37]일위대가!#REF!</definedName>
    <definedName name="삼발이대재" localSheetId="4">[37]일위대가!#REF!</definedName>
    <definedName name="삼발이대재" localSheetId="3">[37]일위대가!#REF!</definedName>
    <definedName name="삼발이대재">[37]일위대가!#REF!</definedName>
    <definedName name="삼발이소노" localSheetId="4">[37]일위대가!#REF!</definedName>
    <definedName name="삼발이소노" localSheetId="3">[37]일위대가!#REF!</definedName>
    <definedName name="삼발이소노">[37]일위대가!#REF!</definedName>
    <definedName name="삼발이소재" localSheetId="4">[37]일위대가!#REF!</definedName>
    <definedName name="삼발이소재" localSheetId="3">[37]일위대가!#REF!</definedName>
    <definedName name="삼발이소재">[37]일위대가!#REF!</definedName>
    <definedName name="삼재" localSheetId="3">#REF!</definedName>
    <definedName name="삼재">#REF!</definedName>
    <definedName name="상부" localSheetId="4">#REF!</definedName>
    <definedName name="상부" localSheetId="9">#REF!</definedName>
    <definedName name="상부" localSheetId="3">#REF!</definedName>
    <definedName name="상부">#REF!</definedName>
    <definedName name="상부1" localSheetId="9">#REF!</definedName>
    <definedName name="상부1" localSheetId="3">#REF!</definedName>
    <definedName name="상부1">#REF!</definedName>
    <definedName name="상부2" localSheetId="9">#REF!</definedName>
    <definedName name="상부2" localSheetId="3">#REF!</definedName>
    <definedName name="상부2">#REF!</definedName>
    <definedName name="상부플랜지두께" localSheetId="9">#REF!</definedName>
    <definedName name="상부플랜지두께" localSheetId="3">#REF!</definedName>
    <definedName name="상부플랜지두께">#REF!</definedName>
    <definedName name="상수도공" localSheetId="3">#REF!</definedName>
    <definedName name="상수도공">#REF!</definedName>
    <definedName name="상수도공집계표" localSheetId="3">#REF!</definedName>
    <definedName name="상수도공집계표">#REF!</definedName>
    <definedName name="색인" localSheetId="8">#REF!</definedName>
    <definedName name="색인" localSheetId="7">#REF!</definedName>
    <definedName name="색인" localSheetId="9">#REF!</definedName>
    <definedName name="색인" localSheetId="3">#REF!</definedName>
    <definedName name="색인">#REF!</definedName>
    <definedName name="서울" localSheetId="3">#REF!</definedName>
    <definedName name="서울">#REF!</definedName>
    <definedName name="서정석" localSheetId="3">#REF!</definedName>
    <definedName name="서정석">#REF!</definedName>
    <definedName name="석공" localSheetId="8">#REF!</definedName>
    <definedName name="석공" localSheetId="7">#REF!</definedName>
    <definedName name="석공" localSheetId="9">#REF!</definedName>
    <definedName name="석공" localSheetId="3">#REF!</definedName>
    <definedName name="석공">#REF!</definedName>
    <definedName name="석재타일경" localSheetId="3">#REF!</definedName>
    <definedName name="석재타일경">#REF!</definedName>
    <definedName name="석재타일노" localSheetId="3">#REF!</definedName>
    <definedName name="석재타일노">#REF!</definedName>
    <definedName name="석재타일재" localSheetId="3">#REF!</definedName>
    <definedName name="석재타일재">#REF!</definedName>
    <definedName name="석축" localSheetId="3">#REF!</definedName>
    <definedName name="석축">#REF!</definedName>
    <definedName name="석축공" localSheetId="3">#REF!</definedName>
    <definedName name="석축공">#REF!</definedName>
    <definedName name="석축단위" localSheetId="3">#REF!</definedName>
    <definedName name="석축단위">#REF!</definedName>
    <definedName name="석축수량" localSheetId="9" hidden="1">{#N/A,#N/A,FALSE,"2~8번"}</definedName>
    <definedName name="석축수량" hidden="1">{#N/A,#N/A,FALSE,"2~8번"}</definedName>
    <definedName name="선팽창계수" localSheetId="9">#REF!</definedName>
    <definedName name="선팽창계수" localSheetId="3">#REF!</definedName>
    <definedName name="선팽창계수">#REF!</definedName>
    <definedName name="설계단면력요약.SAP90Work" localSheetId="9">포장!설계단면력요약.SAP90Work</definedName>
    <definedName name="설계단면력요약.SAP90Work" localSheetId="3">#N/A</definedName>
    <definedName name="설계단면력요약.SAP90Work">포장!설계단면력요약.SAP90Work</definedName>
    <definedName name="설계변경도서" localSheetId="4">[28]기준액!#REF!</definedName>
    <definedName name="설계변경도서" localSheetId="3">[28]기준액!#REF!</definedName>
    <definedName name="설계변경도서">[28]기준액!#REF!</definedName>
    <definedName name="설계변경비" localSheetId="4">[28]기준액!#REF!</definedName>
    <definedName name="설계변경비" localSheetId="3">[28]기준액!#REF!</definedName>
    <definedName name="설계변경비">[28]기준액!#REF!</definedName>
    <definedName name="설계설" localSheetId="3">#REF!</definedName>
    <definedName name="설계설">#REF!</definedName>
    <definedName name="설계설명서" localSheetId="9">BlankMacro1</definedName>
    <definedName name="설계설명서" localSheetId="3">BlankMacro1</definedName>
    <definedName name="설계설명서">BlankMacro1</definedName>
    <definedName name="설계속도" localSheetId="4">#REF!</definedName>
    <definedName name="설계속도" localSheetId="9">#REF!</definedName>
    <definedName name="설계속도" localSheetId="3">#REF!</definedName>
    <definedName name="설계속도">#REF!</definedName>
    <definedName name="성토3" localSheetId="9">포장!성토3</definedName>
    <definedName name="성토3">#N/A</definedName>
    <definedName name="성토도쟈" localSheetId="9">포장!성토도쟈</definedName>
    <definedName name="성토도쟈">#N/A</definedName>
    <definedName name="셋트앵커">2131</definedName>
    <definedName name="셋트앵커2">685.55</definedName>
    <definedName name="소" localSheetId="9">포장!소</definedName>
    <definedName name="소">#N/A</definedName>
    <definedName name="소모품비" localSheetId="4">[28]기준액!#REF!</definedName>
    <definedName name="소모품비" localSheetId="3">[28]기준액!#REF!</definedName>
    <definedName name="소모품비">[28]기준액!#REF!</definedName>
    <definedName name="소일위대가1" localSheetId="9">#REF!</definedName>
    <definedName name="소일위대가1" localSheetId="3">#REF!</definedName>
    <definedName name="소일위대가1">#REF!</definedName>
    <definedName name="소켓무게">[25]DATE!$G$24:$G$79</definedName>
    <definedName name="쇄석경" localSheetId="4">[37]일위대가!#REF!</definedName>
    <definedName name="쇄석경" localSheetId="3">[37]일위대가!#REF!</definedName>
    <definedName name="쇄석경">[37]일위대가!#REF!</definedName>
    <definedName name="쇄석노" localSheetId="4">[37]일위대가!#REF!</definedName>
    <definedName name="쇄석노" localSheetId="3">[37]일위대가!#REF!</definedName>
    <definedName name="쇄석노">[37]일위대가!#REF!</definedName>
    <definedName name="쇄석운반" localSheetId="4">[37]일위대가!#REF!</definedName>
    <definedName name="쇄석운반" localSheetId="3">[37]일위대가!#REF!</definedName>
    <definedName name="쇄석운반">[37]일위대가!#REF!</definedName>
    <definedName name="쇄석재" localSheetId="4">[37]일위대가!#REF!</definedName>
    <definedName name="쇄석재" localSheetId="3">[37]일위대가!#REF!</definedName>
    <definedName name="쇄석재">[37]일위대가!#REF!</definedName>
    <definedName name="쇠흙손경비" localSheetId="3">#REF!</definedName>
    <definedName name="쇠흙손경비">#REF!</definedName>
    <definedName name="쇠흙손노무비" localSheetId="3">#REF!</definedName>
    <definedName name="쇠흙손노무비">#REF!</definedName>
    <definedName name="쇠흙손재료비" localSheetId="3">#REF!</definedName>
    <definedName name="쇠흙손재료비">#REF!</definedName>
    <definedName name="쇼ㅑ" localSheetId="9">포장!쇼ㅑ</definedName>
    <definedName name="쇼ㅑ">#N/A</definedName>
    <definedName name="쇼ㅓ" localSheetId="9">포장!쇼ㅓ</definedName>
    <definedName name="쇼ㅓ">#N/A</definedName>
    <definedName name="수" localSheetId="3" hidden="1">#REF!</definedName>
    <definedName name="수" hidden="1">#REF!</definedName>
    <definedName name="수경내역서" localSheetId="8">#REF!</definedName>
    <definedName name="수경내역서" localSheetId="7">#REF!</definedName>
    <definedName name="수경내역서" localSheetId="9">#REF!</definedName>
    <definedName name="수경내역서" localSheetId="3">#REF!</definedName>
    <definedName name="수경내역서">#REF!</definedName>
    <definedName name="수량" localSheetId="3">#REF!</definedName>
    <definedName name="수량">#REF!</definedName>
    <definedName name="수량산출" localSheetId="4">#REF!</definedName>
    <definedName name="수량산출" localSheetId="9">BlankMacro1</definedName>
    <definedName name="수량산출" localSheetId="3">#REF!</definedName>
    <definedName name="수량산출">#REF!</definedName>
    <definedName name="수량산출2" localSheetId="9">BlankMacro1</definedName>
    <definedName name="수량산출2" localSheetId="3">BlankMacro1</definedName>
    <definedName name="수량산출2">BlankMacro1</definedName>
    <definedName name="수량산출3" localSheetId="9">BlankMacro1</definedName>
    <definedName name="수량산출3" localSheetId="3">BlankMacro1</definedName>
    <definedName name="수량산출3">BlankMacro1</definedName>
    <definedName name="수량산출5" localSheetId="9">BlankMacro1</definedName>
    <definedName name="수량산출5" localSheetId="3">BlankMacro1</definedName>
    <definedName name="수량산출5">BlankMacro1</definedName>
    <definedName name="수량산출6" localSheetId="9">BlankMacro1</definedName>
    <definedName name="수량산출6" localSheetId="3">BlankMacro1</definedName>
    <definedName name="수량산출6">BlankMacro1</definedName>
    <definedName name="수량산출서2" localSheetId="3">#REF!</definedName>
    <definedName name="수량산출서2">#REF!</definedName>
    <definedName name="수량산출서표지" localSheetId="9">BlankMacro1</definedName>
    <definedName name="수량산출서표지" localSheetId="3">BlankMacro1</definedName>
    <definedName name="수량산출서표지">BlankMacro1</definedName>
    <definedName name="수량산출서표지1" localSheetId="9">BlankMacro1</definedName>
    <definedName name="수량산출서표지1" localSheetId="3">BlankMacro1</definedName>
    <definedName name="수량산출서표지1">BlankMacro1</definedName>
    <definedName name="수량집계" localSheetId="9">포장!수량집계</definedName>
    <definedName name="수량집계" localSheetId="3">#N/A</definedName>
    <definedName name="수량집계">포장!수량집계</definedName>
    <definedName name="수목" localSheetId="1">BlankMacro1</definedName>
    <definedName name="수목" localSheetId="8">#REF!</definedName>
    <definedName name="수목" localSheetId="6">#REF!</definedName>
    <definedName name="수목" localSheetId="2">BlankMacro1</definedName>
    <definedName name="수목" localSheetId="7">#REF!</definedName>
    <definedName name="수목" localSheetId="4">#REF!</definedName>
    <definedName name="수목" localSheetId="9">#REF!</definedName>
    <definedName name="수목" localSheetId="3">BlankMacro1</definedName>
    <definedName name="수목">BlankMacro1</definedName>
    <definedName name="수목목록" localSheetId="4">[40]일위대가표!#REF!</definedName>
    <definedName name="수목목록" localSheetId="3">[40]일위대가표!#REF!</definedName>
    <definedName name="수목목록">[40]일위대가표!#REF!</definedName>
    <definedName name="수목자재">#N/A</definedName>
    <definedName name="수압1" localSheetId="9">#REF!</definedName>
    <definedName name="수압1" localSheetId="3">#REF!</definedName>
    <definedName name="수압1">#REF!</definedName>
    <definedName name="수압2" localSheetId="9">#REF!</definedName>
    <definedName name="수압2" localSheetId="3">#REF!</definedName>
    <definedName name="수압2">#REF!</definedName>
    <definedName name="수압3" localSheetId="9">#REF!</definedName>
    <definedName name="수압3" localSheetId="3">#REF!</definedName>
    <definedName name="수압3">#REF!</definedName>
    <definedName name="수전설비" localSheetId="3">#REF!</definedName>
    <definedName name="수전설비">#REF!</definedName>
    <definedName name="수직" localSheetId="3">#REF!</definedName>
    <definedName name="수직">#REF!</definedName>
    <definedName name="수직규준틀노무비" localSheetId="3">#REF!</definedName>
    <definedName name="수직규준틀노무비">#REF!</definedName>
    <definedName name="수직규준틀재료비" localSheetId="3">#REF!</definedName>
    <definedName name="수직규준틀재료비">#REF!</definedName>
    <definedName name="수직기준틀노무비" localSheetId="3">#REF!</definedName>
    <definedName name="수직기준틀노무비">#REF!</definedName>
    <definedName name="수직기준틀재료비" localSheetId="3">#REF!</definedName>
    <definedName name="수직기준틀재료비">#REF!</definedName>
    <definedName name="수집1" localSheetId="9">포장!수집1</definedName>
    <definedName name="수집1">#N/A</definedName>
    <definedName name="수축줄눈경비" localSheetId="3">#REF!</definedName>
    <definedName name="수축줄눈경비">#REF!</definedName>
    <definedName name="수축줄눈노무비" localSheetId="3">#REF!</definedName>
    <definedName name="수축줄눈노무비">#REF!</definedName>
    <definedName name="수축줄눈재료비" localSheetId="3">#REF!</definedName>
    <definedName name="수축줄눈재료비">#REF!</definedName>
    <definedName name="수퍼클레이" localSheetId="3">#REF!</definedName>
    <definedName name="수퍼클레이">#REF!</definedName>
    <definedName name="수평" localSheetId="3">#REF!</definedName>
    <definedName name="수평">#REF!</definedName>
    <definedName name="수평규준틀노무비" localSheetId="3">#REF!</definedName>
    <definedName name="수평규준틀노무비">#REF!</definedName>
    <definedName name="수평규준틀재료비" localSheetId="3">#REF!</definedName>
    <definedName name="수평규준틀재료비">#REF!</definedName>
    <definedName name="순공" localSheetId="3">#REF!</definedName>
    <definedName name="순공">#REF!</definedName>
    <definedName name="순공사비" localSheetId="3">#REF!</definedName>
    <definedName name="순공사비">#REF!</definedName>
    <definedName name="순공사원가" localSheetId="3">#REF!</definedName>
    <definedName name="순공사원가">#REF!</definedName>
    <definedName name="순단면적" localSheetId="9">#REF!</definedName>
    <definedName name="순단면적" localSheetId="3">#REF!</definedName>
    <definedName name="순단면적">#REF!</definedName>
    <definedName name="순성토" localSheetId="9">포장!순성토</definedName>
    <definedName name="순성토">#N/A</definedName>
    <definedName name="숫자노무비" localSheetId="3">#REF!</definedName>
    <definedName name="숫자노무비">#REF!</definedName>
    <definedName name="쉬트상" localSheetId="3">#REF!</definedName>
    <definedName name="쉬트상">#REF!</definedName>
    <definedName name="쉬트시" localSheetId="3">#REF!</definedName>
    <definedName name="쉬트시">#REF!</definedName>
    <definedName name="쉬트측" localSheetId="3">#REF!</definedName>
    <definedName name="쉬트측">#REF!</definedName>
    <definedName name="쉬트하" localSheetId="3">#REF!</definedName>
    <definedName name="쉬트하">#REF!</definedName>
    <definedName name="스텐레스판">2149455</definedName>
    <definedName name="스트로브잣12노무" localSheetId="3">#REF!</definedName>
    <definedName name="스트로브잣12노무">#REF!</definedName>
    <definedName name="스트로브잣12재료" localSheetId="3">#REF!</definedName>
    <definedName name="스트로브잣12재료">#REF!</definedName>
    <definedName name="스트로브잣15노무" localSheetId="3">#REF!</definedName>
    <definedName name="스트로브잣15노무">#REF!</definedName>
    <definedName name="스트로브잣15재료" localSheetId="3">#REF!</definedName>
    <definedName name="스트로브잣15재료">#REF!</definedName>
    <definedName name="스트로브잣18노무" localSheetId="3">#REF!</definedName>
    <definedName name="스트로브잣18노무">#REF!</definedName>
    <definedName name="스트로브잣18재료" localSheetId="3">#REF!</definedName>
    <definedName name="스트로브잣18재료">#REF!</definedName>
    <definedName name="스트로브잣20노무" localSheetId="3">#REF!</definedName>
    <definedName name="스트로브잣20노무">#REF!</definedName>
    <definedName name="스트로브잣20재료" localSheetId="3">#REF!</definedName>
    <definedName name="스트로브잣20재료">#REF!</definedName>
    <definedName name="스트로브잣40노무" localSheetId="3">#REF!</definedName>
    <definedName name="스트로브잣40노무">#REF!</definedName>
    <definedName name="스트로브잣40재료" localSheetId="3">#REF!</definedName>
    <definedName name="스트로브잣40재료">#REF!</definedName>
    <definedName name="슬라브" localSheetId="9" hidden="1">{#N/A,#N/A,FALSE,"혼합골재"}</definedName>
    <definedName name="슬라브" hidden="1">{#N/A,#N/A,FALSE,"혼합골재"}</definedName>
    <definedName name="슬래브" localSheetId="9">#REF!</definedName>
    <definedName name="슬래브">'[70]#REF'!$I$107</definedName>
    <definedName name="슬래브높이" localSheetId="9">#REF!</definedName>
    <definedName name="슬래브높이" localSheetId="3">#REF!</definedName>
    <definedName name="슬래브높이">#REF!</definedName>
    <definedName name="습윤" localSheetId="4">#REF!</definedName>
    <definedName name="습윤" localSheetId="9">#REF!</definedName>
    <definedName name="습윤" localSheetId="3">#REF!</definedName>
    <definedName name="습윤">#REF!</definedName>
    <definedName name="승용교" localSheetId="9" hidden="1">{#N/A,#N/A,FALSE,"2~8번"}</definedName>
    <definedName name="승용교" hidden="1">{#N/A,#N/A,FALSE,"2~8번"}</definedName>
    <definedName name="시" localSheetId="8">#REF!</definedName>
    <definedName name="시" localSheetId="7">#REF!</definedName>
    <definedName name="시" localSheetId="9">#REF!</definedName>
    <definedName name="시" localSheetId="3">#REF!</definedName>
    <definedName name="시">#REF!</definedName>
    <definedName name="시3" localSheetId="9">BlankMacro1</definedName>
    <definedName name="시3" localSheetId="3">BlankMacro1</definedName>
    <definedName name="시3">BlankMacro1</definedName>
    <definedName name="시4" localSheetId="9">BlankMacro1</definedName>
    <definedName name="시4" localSheetId="3">BlankMacro1</definedName>
    <definedName name="시4">BlankMacro1</definedName>
    <definedName name="시공이음" localSheetId="3">#REF!</definedName>
    <definedName name="시공이음">#REF!</definedName>
    <definedName name="시급자재집계표0623" localSheetId="1">BlankMacro1</definedName>
    <definedName name="시급자재집계표0623" localSheetId="2">BlankMacro1</definedName>
    <definedName name="시급자재집계표0623" localSheetId="4">BlankMacro1</definedName>
    <definedName name="시급자재집계표0623" localSheetId="9">BlankMacro1</definedName>
    <definedName name="시급자재집계표0623" localSheetId="3">BlankMacro1</definedName>
    <definedName name="시급자재집계표0623">BlankMacro1</definedName>
    <definedName name="시기목" localSheetId="1">BlankMacro1</definedName>
    <definedName name="시기목" localSheetId="2">BlankMacro1</definedName>
    <definedName name="시기목" localSheetId="4">BlankMacro1</definedName>
    <definedName name="시기목" localSheetId="9">BlankMacro1</definedName>
    <definedName name="시기목" localSheetId="3">BlankMacro1</definedName>
    <definedName name="시기목">BlankMacro1</definedName>
    <definedName name="시멘트" localSheetId="1">BlankMacro1</definedName>
    <definedName name="시멘트" localSheetId="0">BlankMacro1</definedName>
    <definedName name="시멘트" localSheetId="2">BlankMacro1</definedName>
    <definedName name="시멘트" localSheetId="4">BlankMacro1</definedName>
    <definedName name="시멘트" localSheetId="9">BlankMacro1</definedName>
    <definedName name="시멘트" localSheetId="3">BlankMacro1</definedName>
    <definedName name="시멘트">BlankMacro1</definedName>
    <definedName name="시멘트6" localSheetId="1">BlankMacro1</definedName>
    <definedName name="시멘트6" localSheetId="0">BlankMacro1</definedName>
    <definedName name="시멘트6" localSheetId="2">BlankMacro1</definedName>
    <definedName name="시멘트6" localSheetId="4">BlankMacro1</definedName>
    <definedName name="시멘트6" localSheetId="9">BlankMacro1</definedName>
    <definedName name="시멘트6" localSheetId="3">BlankMacro1</definedName>
    <definedName name="시멘트6">BlankMacro1</definedName>
    <definedName name="시멘트운반" localSheetId="4">[37]일위대가!#REF!</definedName>
    <definedName name="시멘트운반" localSheetId="9">포장!시멘트운반</definedName>
    <definedName name="시멘트운반" localSheetId="3">[37]일위대가!#REF!</definedName>
    <definedName name="시멘트운반">[37]일위대가!#REF!</definedName>
    <definedName name="시비량" localSheetId="1">BlankMacro1</definedName>
    <definedName name="시비량" localSheetId="2">BlankMacro1</definedName>
    <definedName name="시비량" localSheetId="4">BlankMacro1</definedName>
    <definedName name="시비량" localSheetId="9">BlankMacro1</definedName>
    <definedName name="시비량" localSheetId="3">BlankMacro1</definedName>
    <definedName name="시비량">BlankMacro1</definedName>
    <definedName name="시중노임" localSheetId="9">#REF!</definedName>
    <definedName name="시중노임" localSheetId="3">#REF!</definedName>
    <definedName name="시중노임">#REF!</definedName>
    <definedName name="시중노임1">#N/A</definedName>
    <definedName name="식재" localSheetId="8">#REF!</definedName>
    <definedName name="식재" localSheetId="6">#REF!</definedName>
    <definedName name="식재" localSheetId="7">#REF!</definedName>
    <definedName name="식재" localSheetId="9">#REF!</definedName>
    <definedName name="식재" localSheetId="3">#REF!</definedName>
    <definedName name="식재">#REF!</definedName>
    <definedName name="식재공" localSheetId="3">#REF!</definedName>
    <definedName name="식재공">#REF!</definedName>
    <definedName name="신문도서" localSheetId="4">[28]기준액!#REF!</definedName>
    <definedName name="신문도서" localSheetId="3">[28]기준액!#REF!</definedName>
    <definedName name="신문도서">[28]기준액!#REF!</definedName>
    <definedName name="실편백10노무" localSheetId="3">#REF!</definedName>
    <definedName name="실편백10노무">#REF!</definedName>
    <definedName name="실편백10재료" localSheetId="3">#REF!</definedName>
    <definedName name="실편백10재료">#REF!</definedName>
    <definedName name="실편백15노무" localSheetId="3">#REF!</definedName>
    <definedName name="실편백15노무">#REF!</definedName>
    <definedName name="실편백15재료" localSheetId="3">#REF!</definedName>
    <definedName name="실편백15재료">#REF!</definedName>
    <definedName name="실행내역서" localSheetId="8">#REF!</definedName>
    <definedName name="실행내역서" localSheetId="7">#REF!</definedName>
    <definedName name="실행내역서" localSheetId="9">#REF!</definedName>
    <definedName name="실행내역서" localSheetId="3">#REF!</definedName>
    <definedName name="실행내역서">#REF!</definedName>
    <definedName name="심판대" localSheetId="3">#REF!</definedName>
    <definedName name="심판대">#REF!</definedName>
    <definedName name="씨" localSheetId="3">#REF!</definedName>
    <definedName name="씨">#REF!</definedName>
    <definedName name="씨그마ck" localSheetId="3">#REF!</definedName>
    <definedName name="씨그마ck">#REF!</definedName>
    <definedName name="씨그마y" localSheetId="3">#REF!</definedName>
    <definedName name="씨그마y">#REF!</definedName>
    <definedName name="ㅇ" localSheetId="8">#REF!</definedName>
    <definedName name="ㅇ" localSheetId="6">#REF!</definedName>
    <definedName name="ㅇ" localSheetId="7">#REF!</definedName>
    <definedName name="ㅇ" localSheetId="4">#REF!</definedName>
    <definedName name="ㅇ" localSheetId="9">#REF!</definedName>
    <definedName name="ㅇ" localSheetId="3">#REF!</definedName>
    <definedName name="ㅇ">#REF!</definedName>
    <definedName name="ㅇ560" localSheetId="9">#REF!</definedName>
    <definedName name="ㅇ560" localSheetId="3">#REF!</definedName>
    <definedName name="ㅇ560">#REF!</definedName>
    <definedName name="ㅇㄴ">[31]자료입력!$B$5</definedName>
    <definedName name="ㅇㄴㄴㅇㅁㅇ" localSheetId="4">[54]기초공!#REF!</definedName>
    <definedName name="ㅇㄴㄴㅇㅁㅇ" localSheetId="3">[54]기초공!#REF!</definedName>
    <definedName name="ㅇㄴㄴㅇㅁㅇ">[54]기초공!#REF!</definedName>
    <definedName name="ㅇㄴㅁㅇㅁㅇ" localSheetId="9">#REF!</definedName>
    <definedName name="ㅇㄴㅁㅇㅁㅇ" localSheetId="3">#REF!</definedName>
    <definedName name="ㅇㄴㅁㅇㅁㅇ">#REF!</definedName>
    <definedName name="ㅇㄴㅇㄴ" localSheetId="9" hidden="1">{#N/A,#N/A,FALSE,"2~8번"}</definedName>
    <definedName name="ㅇㄴㅇㄴ" hidden="1">{#N/A,#N/A,FALSE,"2~8번"}</definedName>
    <definedName name="ㅇㄷ" localSheetId="9">#REF!</definedName>
    <definedName name="ㅇㄷ" localSheetId="3">#REF!</definedName>
    <definedName name="ㅇㄷ">#REF!</definedName>
    <definedName name="ㅇㄷㄷㄷ" localSheetId="9">#REF!</definedName>
    <definedName name="ㅇㄷㄷㄷ" localSheetId="3">#REF!</definedName>
    <definedName name="ㅇㄷㄷㄷ">#REF!</definedName>
    <definedName name="ㅇㄷㅈㅂ" localSheetId="9">#REF!</definedName>
    <definedName name="ㅇㄷㅈㅂ" localSheetId="3">#REF!</definedName>
    <definedName name="ㅇㄷㅈㅂ">#REF!</definedName>
    <definedName name="ㅇㄹ" localSheetId="9">#REF!</definedName>
    <definedName name="ㅇㄹ" localSheetId="3">#REF!</definedName>
    <definedName name="ㅇㄹ">#REF!</definedName>
    <definedName name="ㅇㄹㄴㅁㄴㄹ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ㄹㄴㅁ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ㄹㄹ" localSheetId="4" hidden="1">#REF!</definedName>
    <definedName name="ㅇㄹㄹ" localSheetId="9" hidden="1">#REF!</definedName>
    <definedName name="ㅇㄹㄹ" localSheetId="3" hidden="1">#REF!</definedName>
    <definedName name="ㅇㄹㄹ" hidden="1">#REF!</definedName>
    <definedName name="ㅇㄹㄹㄹㄹㄹ" localSheetId="9">#REF!</definedName>
    <definedName name="ㅇㄹㄹㄹㄹㄹ" localSheetId="3">#REF!</definedName>
    <definedName name="ㅇㄹㄹㄹㄹㄹ">#REF!</definedName>
    <definedName name="ㅇㄹㅇ" localSheetId="9">BLCH</definedName>
    <definedName name="ㅇㄹㅇ" localSheetId="3">BLCH</definedName>
    <definedName name="ㅇㄹㅇ">BLCH</definedName>
    <definedName name="ㅇㄹㅇㄹ" localSheetId="9">[0]!BlankMacro1</definedName>
    <definedName name="ㅇㄹㅇㄹ" localSheetId="3">[0]!BlankMacro1</definedName>
    <definedName name="ㅇㄹㅇㄹ">[0]!BlankMacro1</definedName>
    <definedName name="ㅇㄹㅇㄹㅇ" localSheetId="9">[0]!BlankMacro1</definedName>
    <definedName name="ㅇㄹㅇㄹㅇ" localSheetId="3">[0]!BlankMacro1</definedName>
    <definedName name="ㅇㄹㅇㄹㅇ">[0]!BlankMacro1</definedName>
    <definedName name="ㅇㄹㅈㅁㄹ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ㄹㅈㅁ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ㄹ호" localSheetId="9">포장!ㅇㄹ호</definedName>
    <definedName name="ㅇㄹ호">#N/A</definedName>
    <definedName name="ㅇㄻㄴㅇ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ㄻㄴ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ㄻㅇ" localSheetId="9">포장!ㅇㄻㅇ</definedName>
    <definedName name="ㅇㄻㅇ">#N/A</definedName>
    <definedName name="ㅇㄼㅈ45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ㄼㅈ4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" localSheetId="9">포장!ㅇㅀ</definedName>
    <definedName name="ㅇㅀ">#N/A</definedName>
    <definedName name="ㅇㅀㄴ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ㅇㅎㅇ" localSheetId="9">#REF!</definedName>
    <definedName name="ㅇㅀㅇㅎㅇ" localSheetId="3">#REF!</definedName>
    <definedName name="ㅇㅀㅇㅎㅇ">#REF!</definedName>
    <definedName name="ㅇㅁㅇㅁㅇㅁㅇ" localSheetId="4">[71]COPING!#REF!</definedName>
    <definedName name="ㅇㅁㅇㅁㅇㅁㅇ" localSheetId="3">[71]COPING!#REF!</definedName>
    <definedName name="ㅇㅁㅇㅁㅇㅁㅇ">[71]COPING!#REF!</definedName>
    <definedName name="ㅇㅇ">[31]예산명세서!$J$81</definedName>
    <definedName name="ㅇㅇㄹ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ㅁㅇ" localSheetId="9">#REF!</definedName>
    <definedName name="ㅇㅇㅁㅇ" localSheetId="3">#REF!</definedName>
    <definedName name="ㅇㅇㅁㅇ">#REF!</definedName>
    <definedName name="ㅇㅇ미가" localSheetId="9">BlankMacro1</definedName>
    <definedName name="ㅇㅇ미가" localSheetId="3">BlankMacro1</definedName>
    <definedName name="ㅇㅇ미가">BlankMacro1</definedName>
    <definedName name="ㅇㅇㅇ" localSheetId="9" hidden="1">{#N/A,#N/A,FALSE,"2~8번"}</definedName>
    <definedName name="ㅇㅇㅇ" hidden="1">{#N/A,#N/A,FALSE,"2~8번"}</definedName>
    <definedName name="ㅇㅇㅇㅇ" localSheetId="3">#REF!</definedName>
    <definedName name="ㅇㅇㅇㅇ">#REF!</definedName>
    <definedName name="ㅇㅇㅇㅇㅇㅇㅇㅇㅇㅇ" localSheetId="9">포장!ㅇㅇㅇㅇㅇㅇㅇㅇㅇㅇ</definedName>
    <definedName name="ㅇㅇㅇㅇㅇㅇㅇㅇㅇㅇ" localSheetId="3">#N/A</definedName>
    <definedName name="ㅇㅇㅇㅇㅇㅇㅇㅇㅇㅇ">포장!ㅇㅇㅇㅇㅇㅇㅇㅇㅇㅇ</definedName>
    <definedName name="ㅇㅇㅈㅈㅈ" localSheetId="3">#REF!</definedName>
    <definedName name="ㅇㅇㅈㅈㅈ">#REF!</definedName>
    <definedName name="ㅇ어ㅗ" localSheetId="3">#REF!</definedName>
    <definedName name="ㅇ어ㅗ">#REF!</definedName>
    <definedName name="ㅇㅈㄷㅇㅁㄴ" localSheetId="9">#REF!</definedName>
    <definedName name="ㅇㅈㄷㅇㅁㄴ" localSheetId="3">#REF!</definedName>
    <definedName name="ㅇㅈㄷㅇㅁㄴ">#REF!</definedName>
    <definedName name="ㅇㅈㅈㅈ3" localSheetId="3">#REF!</definedName>
    <definedName name="ㅇㅈㅈㅈ3">#REF!</definedName>
    <definedName name="ㅇㅎㄶ" localSheetId="9">#REF!</definedName>
    <definedName name="ㅇㅎㄶ" localSheetId="3">#REF!</definedName>
    <definedName name="ㅇㅎㄶ">#REF!</definedName>
    <definedName name="ㅇㅎㅁㄴㅇㅀㄹ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ㅎㅁㄴㅇ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ㅎㅇ" localSheetId="9">{"Book1","토공.xls"}</definedName>
    <definedName name="ㅇㅎㅇ">{"Book1","토공.xls"}</definedName>
    <definedName name="ㅇㅎㅇㅎ" localSheetId="9" hidden="1">{#N/A,#N/A,FALSE,"혼합골재"}</definedName>
    <definedName name="ㅇㅎㅇㅎ" hidden="1">{#N/A,#N/A,FALSE,"혼합골재"}</definedName>
    <definedName name="아" localSheetId="4">#REF!</definedName>
    <definedName name="아" localSheetId="9">#REF!</definedName>
    <definedName name="아" localSheetId="3">#REF!</definedName>
    <definedName name="아">#REF!</definedName>
    <definedName name="아르" localSheetId="9">BlankMacro1</definedName>
    <definedName name="아르" localSheetId="3">BlankMacro1</definedName>
    <definedName name="아르">BlankMacro1</definedName>
    <definedName name="아스콘" localSheetId="4">#REF!</definedName>
    <definedName name="아스콘" localSheetId="9">#REF!</definedName>
    <definedName name="아스콘" localSheetId="3">#REF!</definedName>
    <definedName name="아스콘">#REF!</definedName>
    <definedName name="아스콘1" localSheetId="9">#REF!</definedName>
    <definedName name="아스콘1" localSheetId="3">#REF!</definedName>
    <definedName name="아스콘1">#REF!</definedName>
    <definedName name="아스콘2" localSheetId="9">#REF!</definedName>
    <definedName name="아스콘2" localSheetId="3">#REF!</definedName>
    <definedName name="아스콘2">#REF!</definedName>
    <definedName name="아스콘수량" localSheetId="3">#REF!</definedName>
    <definedName name="아스콘수량">#REF!</definedName>
    <definedName name="아스팔트" localSheetId="4">#REF!</definedName>
    <definedName name="아스팔트" localSheetId="9">#REF!</definedName>
    <definedName name="아스팔트" localSheetId="3">#REF!</definedName>
    <definedName name="아스팔트">#REF!</definedName>
    <definedName name="아스팔트포장복구" localSheetId="9">{"Book1","토공.xls"}</definedName>
    <definedName name="아스팔트포장복구">{"Book1","토공.xls"}</definedName>
    <definedName name="아스팔트포장파괴0.2경비" localSheetId="3">#REF!</definedName>
    <definedName name="아스팔트포장파괴0.2경비">#REF!</definedName>
    <definedName name="아스팔트포장파괴0.2계" localSheetId="3">#REF!</definedName>
    <definedName name="아스팔트포장파괴0.2계">#REF!</definedName>
    <definedName name="아스팔트포장파괴0.2기계경비" localSheetId="3">#REF!</definedName>
    <definedName name="아스팔트포장파괴0.2기계경비">#REF!</definedName>
    <definedName name="아스팔트포장파괴0.2기계계" localSheetId="3">#REF!</definedName>
    <definedName name="아스팔트포장파괴0.2기계계">#REF!</definedName>
    <definedName name="아스팔트포장파괴0.2기계노무비" localSheetId="3">#REF!</definedName>
    <definedName name="아스팔트포장파괴0.2기계노무비">#REF!</definedName>
    <definedName name="아스팔트포장파괴0.2기계재료비" localSheetId="3">#REF!</definedName>
    <definedName name="아스팔트포장파괴0.2기계재료비">#REF!</definedName>
    <definedName name="아스팔트포장파괴0.2노무비" localSheetId="3">#REF!</definedName>
    <definedName name="아스팔트포장파괴0.2노무비">#REF!</definedName>
    <definedName name="아스팔트포장파괴0.2인력계" localSheetId="3">#REF!</definedName>
    <definedName name="아스팔트포장파괴0.2인력계">#REF!</definedName>
    <definedName name="아스팔트포장파괴0.2인력노무비" localSheetId="3">#REF!</definedName>
    <definedName name="아스팔트포장파괴0.2인력노무비">#REF!</definedName>
    <definedName name="아스팔트포장파괴0.2재료비" localSheetId="3">#REF!</definedName>
    <definedName name="아스팔트포장파괴0.2재료비">#REF!</definedName>
    <definedName name="아스팔트포장파괴0.2치즐계" localSheetId="3">#REF!</definedName>
    <definedName name="아스팔트포장파괴0.2치즐계">#REF!</definedName>
    <definedName name="아스팔트포장파괴0.2치즐재료비" localSheetId="3">#REF!</definedName>
    <definedName name="아스팔트포장파괴0.2치즐재료비">#REF!</definedName>
    <definedName name="아왜나무12노무" localSheetId="3">#REF!</definedName>
    <definedName name="아왜나무12노무">#REF!</definedName>
    <definedName name="아왜나무12재료" localSheetId="3">#REF!</definedName>
    <definedName name="아왜나무12재료">#REF!</definedName>
    <definedName name="안" localSheetId="3">#REF!</definedName>
    <definedName name="안">#REF!</definedName>
    <definedName name="안전A1219">'[1]#REF'!$A$1228</definedName>
    <definedName name="안전관리비" localSheetId="3">#REF!</definedName>
    <definedName name="안전관리비">#REF!</definedName>
    <definedName name="알d" localSheetId="3">#REF!</definedName>
    <definedName name="알d">#REF!</definedName>
    <definedName name="알파1" localSheetId="3">#REF!</definedName>
    <definedName name="알파1">#REF!</definedName>
    <definedName name="알파2" localSheetId="3">#REF!</definedName>
    <definedName name="알파2">#REF!</definedName>
    <definedName name="암1" localSheetId="4">'[1]#REF'!#REF!</definedName>
    <definedName name="암1" localSheetId="3">'[1]#REF'!#REF!</definedName>
    <definedName name="암1">'[1]#REF'!#REF!</definedName>
    <definedName name="암거구체수량산출_1연" localSheetId="3">#REF!</definedName>
    <definedName name="암거구체수량산출_1연">#REF!</definedName>
    <definedName name="암거구체수량산출1연_형식1" localSheetId="3">#REF!</definedName>
    <definedName name="암거구체수량산출1연_형식1">#REF!</definedName>
    <definedName name="암거구체수량산출1연_형식2" localSheetId="3">#REF!</definedName>
    <definedName name="암거구체수량산출1연_형식2">#REF!</definedName>
    <definedName name="암거구체수량산출2연_형식1" localSheetId="3">#REF!</definedName>
    <definedName name="암거구체수량산출2연_형식1">#REF!</definedName>
    <definedName name="암거구체수량산출2연_형식2" localSheetId="3">#REF!</definedName>
    <definedName name="암거구체수량산출2연_형식2">#REF!</definedName>
    <definedName name="암거구체수량산출3연_형식1" localSheetId="3">#REF!</definedName>
    <definedName name="암거구체수량산출3연_형식1">#REF!</definedName>
    <definedName name="암거구체수량산출3연_형식2" localSheetId="3">#REF!</definedName>
    <definedName name="암거구체수량산출3연_형식2">#REF!</definedName>
    <definedName name="압축강도" localSheetId="9">#REF!</definedName>
    <definedName name="압축강도" localSheetId="3">#REF!</definedName>
    <definedName name="압축강도">#REF!</definedName>
    <definedName name="앨c" localSheetId="3">#REF!</definedName>
    <definedName name="앨c">#REF!</definedName>
    <definedName name="앨e" localSheetId="3">#REF!</definedName>
    <definedName name="앨e">#REF!</definedName>
    <definedName name="앵커볼트" localSheetId="8">#REF!</definedName>
    <definedName name="앵커볼트" localSheetId="7">#REF!</definedName>
    <definedName name="앵커볼트" localSheetId="9">#REF!</definedName>
    <definedName name="앵커볼트" localSheetId="3">#REF!</definedName>
    <definedName name="앵커볼트">#REF!</definedName>
    <definedName name="양매자0403">[32]데이타!$E$168</definedName>
    <definedName name="양매자0505">[32]데이타!$E$169</definedName>
    <definedName name="양매자0606">[32]데이타!$E$170</definedName>
    <definedName name="양생경비" localSheetId="3">#REF!</definedName>
    <definedName name="양생경비">#REF!</definedName>
    <definedName name="양생노무비" localSheetId="3">#REF!</definedName>
    <definedName name="양생노무비">#REF!</definedName>
    <definedName name="양생재료비" localSheetId="3">#REF!</definedName>
    <definedName name="양생재료비">#REF!</definedName>
    <definedName name="어류서식처" localSheetId="9">#REF!</definedName>
    <definedName name="어류서식처" localSheetId="3">#REF!</definedName>
    <definedName name="어류서식처">#REF!</definedName>
    <definedName name="엄마" localSheetId="9">포장!엄마</definedName>
    <definedName name="엄마">#N/A</definedName>
    <definedName name="여유폭" localSheetId="9">#REF!</definedName>
    <definedName name="여유폭" localSheetId="3">#REF!</definedName>
    <definedName name="여유폭">#REF!</definedName>
    <definedName name="연결지주목수량산출근거" localSheetId="3">#REF!</definedName>
    <definedName name="연결지주목수량산출근거">#REF!</definedName>
    <definedName name="연립">[72]내역서!$A$1:$M$177</definedName>
    <definedName name="연마공" localSheetId="4">'[37]00노임기준'!#REF!</definedName>
    <definedName name="연마공" localSheetId="3">'[37]00노임기준'!#REF!</definedName>
    <definedName name="연마공">'[37]00노임기준'!#REF!</definedName>
    <definedName name="연속" localSheetId="9">#REF!</definedName>
    <definedName name="연속" localSheetId="3">#REF!</definedName>
    <definedName name="연속">#REF!</definedName>
    <definedName name="연속3M" localSheetId="9">#REF!</definedName>
    <definedName name="연속3M" localSheetId="3">#REF!</definedName>
    <definedName name="연속3M">#REF!</definedName>
    <definedName name="연속3Mu" localSheetId="9">#REF!</definedName>
    <definedName name="연속3Mu" localSheetId="3">#REF!</definedName>
    <definedName name="연속3Mu">#REF!</definedName>
    <definedName name="연암" localSheetId="3">#REF!</definedName>
    <definedName name="연암">#REF!</definedName>
    <definedName name="연장" localSheetId="3">#REF!</definedName>
    <definedName name="연장">#REF!</definedName>
    <definedName name="오" localSheetId="3">#REF!</definedName>
    <definedName name="오">#REF!</definedName>
    <definedName name="오수공" localSheetId="3">#REF!</definedName>
    <definedName name="오수공">#REF!</definedName>
    <definedName name="옥계1교" localSheetId="4">#REF!</definedName>
    <definedName name="옥계1교" localSheetId="9">#REF!</definedName>
    <definedName name="옥계1교" localSheetId="3">#REF!</definedName>
    <definedName name="옥계1교">#REF!</definedName>
    <definedName name="온도" localSheetId="9">#REF!</definedName>
    <definedName name="온도" localSheetId="3">#REF!</definedName>
    <definedName name="온도">#REF!</definedName>
    <definedName name="올_간노" localSheetId="9">#REF!</definedName>
    <definedName name="올_간노" localSheetId="3">#REF!</definedName>
    <definedName name="올_간노">#REF!</definedName>
    <definedName name="올_재" localSheetId="9">#REF!</definedName>
    <definedName name="올_재" localSheetId="3">#REF!</definedName>
    <definedName name="올_재">#REF!</definedName>
    <definedName name="올_직노" localSheetId="9">#REF!</definedName>
    <definedName name="올_직노" localSheetId="3">#REF!</definedName>
    <definedName name="올_직노">#REF!</definedName>
    <definedName name="옹" localSheetId="9" hidden="1">{#N/A,#N/A,FALSE,"골재소요량";#N/A,#N/A,FALSE,"골재소요량"}</definedName>
    <definedName name="옹" hidden="1">{#N/A,#N/A,FALSE,"골재소요량";#N/A,#N/A,FALSE,"골재소요량"}</definedName>
    <definedName name="옹2되" localSheetId="3">#REF!</definedName>
    <definedName name="옹2되">#REF!</definedName>
    <definedName name="옹2부" localSheetId="3">#REF!</definedName>
    <definedName name="옹2부">#REF!</definedName>
    <definedName name="옹2블캡" localSheetId="3">#REF!</definedName>
    <definedName name="옹2블캡">#REF!</definedName>
    <definedName name="옹2블표" localSheetId="3">#REF!</definedName>
    <definedName name="옹2블표">#REF!</definedName>
    <definedName name="옹2상" localSheetId="3">#REF!</definedName>
    <definedName name="옹2상">#REF!</definedName>
    <definedName name="옹2속" localSheetId="3">#REF!</definedName>
    <definedName name="옹2속">#REF!</definedName>
    <definedName name="옹2잔" localSheetId="3">#REF!</definedName>
    <definedName name="옹2잔">#REF!</definedName>
    <definedName name="옹2잡" localSheetId="3">#REF!</definedName>
    <definedName name="옹2잡">#REF!</definedName>
    <definedName name="옹2지1" localSheetId="3">#REF!</definedName>
    <definedName name="옹2지1">#REF!</definedName>
    <definedName name="옹2지2" localSheetId="3">#REF!</definedName>
    <definedName name="옹2지2">#REF!</definedName>
    <definedName name="옹2지3" localSheetId="3">#REF!</definedName>
    <definedName name="옹2지3">#REF!</definedName>
    <definedName name="옹2터" localSheetId="3">#REF!</definedName>
    <definedName name="옹2터">#REF!</definedName>
    <definedName name="옹2합" localSheetId="3">#REF!</definedName>
    <definedName name="옹2합">#REF!</definedName>
    <definedName name="옹되" localSheetId="3">#REF!</definedName>
    <definedName name="옹되">#REF!</definedName>
    <definedName name="옹벽" localSheetId="9" hidden="1">{#N/A,#N/A,FALSE,"혼합골재"}</definedName>
    <definedName name="옹벽" hidden="1">{#N/A,#N/A,FALSE,"혼합골재"}</definedName>
    <definedName name="옹벽공" localSheetId="3">#REF!</definedName>
    <definedName name="옹벽공">#REF!</definedName>
    <definedName name="옹벽공집계표" localSheetId="3">#REF!</definedName>
    <definedName name="옹벽공집계표">#REF!</definedName>
    <definedName name="옹벽단위수량" localSheetId="9" hidden="1">{#N/A,#N/A,FALSE,"혼합골재"}</definedName>
    <definedName name="옹벽단위수량" hidden="1">{#N/A,#N/A,FALSE,"혼합골재"}</definedName>
    <definedName name="옹벽부용수로" localSheetId="4">[1]공사비증감!#REF!</definedName>
    <definedName name="옹벽부용수로" localSheetId="3">[1]공사비증감!#REF!</definedName>
    <definedName name="옹벽부용수로">[1]공사비증감!#REF!</definedName>
    <definedName name="옹벽부용수로2" localSheetId="4">[1]공사비증감!#REF!</definedName>
    <definedName name="옹벽부용수로2" localSheetId="3">[1]공사비증감!#REF!</definedName>
    <definedName name="옹벽부용수로2">[1]공사비증감!#REF!</definedName>
    <definedName name="옹벽수량집계표" localSheetId="9" hidden="1">{#N/A,#N/A,FALSE,"2~8번"}</definedName>
    <definedName name="옹벽수량집계표" hidden="1">{#N/A,#N/A,FALSE,"2~8번"}</definedName>
    <definedName name="옹벽수량집계표총괄" localSheetId="9" hidden="1">{#N/A,#N/A,FALSE,"혼합골재"}</definedName>
    <definedName name="옹벽수량집계표총괄" hidden="1">{#N/A,#N/A,FALSE,"혼합골재"}</definedName>
    <definedName name="옹벽철거" localSheetId="9">포장!옹벽철거</definedName>
    <definedName name="옹벽철거">#N/A</definedName>
    <definedName name="옹부" localSheetId="3">#REF!</definedName>
    <definedName name="옹부">#REF!</definedName>
    <definedName name="옹블캡" localSheetId="3">#REF!</definedName>
    <definedName name="옹블캡">#REF!</definedName>
    <definedName name="옹블표" localSheetId="3">#REF!</definedName>
    <definedName name="옹블표">#REF!</definedName>
    <definedName name="옹상" localSheetId="3">#REF!</definedName>
    <definedName name="옹상">#REF!</definedName>
    <definedName name="옹속" localSheetId="3">#REF!</definedName>
    <definedName name="옹속">#REF!</definedName>
    <definedName name="옹잔" localSheetId="3">#REF!</definedName>
    <definedName name="옹잔">#REF!</definedName>
    <definedName name="옹잡" localSheetId="3">#REF!</definedName>
    <definedName name="옹잡">#REF!</definedName>
    <definedName name="옹지1" localSheetId="3">#REF!</definedName>
    <definedName name="옹지1">#REF!</definedName>
    <definedName name="옹지2" localSheetId="3">#REF!</definedName>
    <definedName name="옹지2">#REF!</definedName>
    <definedName name="옹지3" localSheetId="3">#REF!</definedName>
    <definedName name="옹지3">#REF!</definedName>
    <definedName name="옹터" localSheetId="3">#REF!</definedName>
    <definedName name="옹터">#REF!</definedName>
    <definedName name="옹합" localSheetId="3">#REF!</definedName>
    <definedName name="옹합">#REF!</definedName>
    <definedName name="외벽1" localSheetId="4">#REF!</definedName>
    <definedName name="외벽1" localSheetId="9">#REF!</definedName>
    <definedName name="외벽1" localSheetId="3">#REF!</definedName>
    <definedName name="외벽1">#REF!</definedName>
    <definedName name="외벽2" localSheetId="4">#REF!</definedName>
    <definedName name="외벽2" localSheetId="9">#REF!</definedName>
    <definedName name="외벽2" localSheetId="3">#REF!</definedName>
    <definedName name="외벽2">#REF!</definedName>
    <definedName name="요율표" localSheetId="9">#REF!</definedName>
    <definedName name="요율표" localSheetId="3">#REF!</definedName>
    <definedName name="요율표">#REF!</definedName>
    <definedName name="용마" localSheetId="9">BlankMacro1</definedName>
    <definedName name="용마" localSheetId="3">BlankMacro1</definedName>
    <definedName name="용마">BlankMacro1</definedName>
    <definedName name="용마1" localSheetId="9">BlankMacro1</definedName>
    <definedName name="용마1" localSheetId="3">BlankMacro1</definedName>
    <definedName name="용마1">BlankMacro1</definedName>
    <definedName name="용접200경비" localSheetId="3">#REF!</definedName>
    <definedName name="용접200경비">#REF!</definedName>
    <definedName name="용접300경비" localSheetId="3">#REF!</definedName>
    <definedName name="용접300경비">#REF!</definedName>
    <definedName name="용접공" localSheetId="4">'[37]00노임기준'!#REF!</definedName>
    <definedName name="용접공" localSheetId="9">#REF!</definedName>
    <definedName name="용접공" localSheetId="3">'[37]00노임기준'!#REF!</definedName>
    <definedName name="용접공">'[37]00노임기준'!#REF!</definedName>
    <definedName name="우수공" localSheetId="3">#REF!</definedName>
    <definedName name="우수공">#REF!</definedName>
    <definedName name="우수관수량산출" localSheetId="3">#REF!</definedName>
    <definedName name="우수관수량산출">#REF!</definedName>
    <definedName name="우수맨홀수량집계" localSheetId="3">#REF!</definedName>
    <definedName name="우수맨홀수량집계">#REF!</definedName>
    <definedName name="우수받이" localSheetId="9">포장!우수받이</definedName>
    <definedName name="우수받이">#N/A</definedName>
    <definedName name="운반">[73]목록!$D$3:$O$380</definedName>
    <definedName name="운반비" localSheetId="3">#REF!</definedName>
    <definedName name="운반비">#REF!</definedName>
    <definedName name="운반산출" localSheetId="3">#REF!</definedName>
    <definedName name="운반산출">#REF!</definedName>
    <definedName name="운반차운전사" localSheetId="3">#REF!</definedName>
    <definedName name="운반차운전사">#REF!</definedName>
    <definedName name="운전" localSheetId="3">#REF!</definedName>
    <definedName name="운전">#REF!</definedName>
    <definedName name="운전기사" localSheetId="4">'[37]00노임기준'!#REF!</definedName>
    <definedName name="운전기사" localSheetId="3">'[37]00노임기준'!#REF!</definedName>
    <definedName name="운전기사">'[37]00노임기준'!#REF!</definedName>
    <definedName name="운전사" localSheetId="3">#REF!</definedName>
    <definedName name="운전사">#REF!</definedName>
    <definedName name="운전사_기계" localSheetId="3">#REF!</definedName>
    <definedName name="운전사_기계">#REF!</definedName>
    <definedName name="운전사_운반차" localSheetId="3">#REF!</definedName>
    <definedName name="운전사_운반차">#REF!</definedName>
    <definedName name="운전조" localSheetId="3">#REF!</definedName>
    <definedName name="운전조">#REF!</definedName>
    <definedName name="원가" localSheetId="3">#REF!</definedName>
    <definedName name="원가">#REF!</definedName>
    <definedName name="원지반다짐" localSheetId="6">[65]기초일위!#REF!</definedName>
    <definedName name="원지반다짐" localSheetId="7">[66]기초일위!#REF!</definedName>
    <definedName name="원지반다짐" localSheetId="4">[67]기초일위!#REF!</definedName>
    <definedName name="원지반다짐" localSheetId="9">#REF!</definedName>
    <definedName name="원지반다짐" localSheetId="3">[67]기초일위!#REF!</definedName>
    <definedName name="원지반다짐">[67]기초일위!#REF!</definedName>
    <definedName name="원파고라노" localSheetId="3">#REF!</definedName>
    <definedName name="원파고라노">#REF!</definedName>
    <definedName name="원파고라재" localSheetId="3">#REF!</definedName>
    <definedName name="원파고라재">#REF!</definedName>
    <definedName name="웨브높이" localSheetId="9">#REF!</definedName>
    <definedName name="웨브높이" localSheetId="3">#REF!</definedName>
    <definedName name="웨브높이">#REF!</definedName>
    <definedName name="웨브두께" localSheetId="9">#REF!</definedName>
    <definedName name="웨브두께" localSheetId="3">#REF!</definedName>
    <definedName name="웨브두께">#REF!</definedName>
    <definedName name="유리공" localSheetId="4">'[37]00노임기준'!#REF!</definedName>
    <definedName name="유리공" localSheetId="9">#REF!</definedName>
    <definedName name="유리공" localSheetId="3">'[37]00노임기준'!#REF!</definedName>
    <definedName name="유리공">'[37]00노임기준'!#REF!</definedName>
    <definedName name="유효폭" localSheetId="9">#REF!</definedName>
    <definedName name="유효폭" localSheetId="3">#REF!</definedName>
    <definedName name="유효폭">#REF!</definedName>
    <definedName name="이" localSheetId="4">#REF!</definedName>
    <definedName name="이" localSheetId="9">#REF!</definedName>
    <definedName name="이" localSheetId="3">#REF!</definedName>
    <definedName name="이">#REF!</definedName>
    <definedName name="이각B형" localSheetId="4">[63]일위대가!#REF!</definedName>
    <definedName name="이각B형" localSheetId="3">[63]일위대가!#REF!</definedName>
    <definedName name="이각B형">[63]일위대가!#REF!</definedName>
    <definedName name="이각노" localSheetId="4">[37]일위대가!#REF!</definedName>
    <definedName name="이각노" localSheetId="3">[37]일위대가!#REF!</definedName>
    <definedName name="이각노">[37]일위대가!#REF!</definedName>
    <definedName name="이각재" localSheetId="4">[37]일위대가!#REF!</definedName>
    <definedName name="이각재" localSheetId="3">[37]일위대가!#REF!</definedName>
    <definedName name="이각재">[37]일위대가!#REF!</definedName>
    <definedName name="이각지주목" localSheetId="3">#REF!</definedName>
    <definedName name="이각지주목">#REF!</definedName>
    <definedName name="이공구가설비" localSheetId="4">#REF!</definedName>
    <definedName name="이공구가설비" localSheetId="9">#REF!</definedName>
    <definedName name="이공구가설비" localSheetId="3">#REF!</definedName>
    <definedName name="이공구가설비">#REF!</definedName>
    <definedName name="이공구간접노무비" localSheetId="4">#REF!</definedName>
    <definedName name="이공구간접노무비" localSheetId="9">#REF!</definedName>
    <definedName name="이공구간접노무비" localSheetId="3">#REF!</definedName>
    <definedName name="이공구간접노무비">#REF!</definedName>
    <definedName name="이공구공사원가" localSheetId="4">#REF!</definedName>
    <definedName name="이공구공사원가" localSheetId="9">#REF!</definedName>
    <definedName name="이공구공사원가" localSheetId="3">#REF!</definedName>
    <definedName name="이공구공사원가">#REF!</definedName>
    <definedName name="이공구기계경비" localSheetId="3">#REF!</definedName>
    <definedName name="이공구기계경비">#REF!</definedName>
    <definedName name="이공구기타경비" localSheetId="4">#REF!</definedName>
    <definedName name="이공구기타경비" localSheetId="9">#REF!</definedName>
    <definedName name="이공구기타경비" localSheetId="3">#REF!</definedName>
    <definedName name="이공구기타경비">#REF!</definedName>
    <definedName name="이공구부가가치세" localSheetId="4">'[52]2공구산출내역'!#REF!</definedName>
    <definedName name="이공구부가가치세" localSheetId="3">'[52]2공구산출내역'!#REF!</definedName>
    <definedName name="이공구부가가치세">'[52]2공구산출내역'!#REF!</definedName>
    <definedName name="이공구산재보험료" localSheetId="4">#REF!</definedName>
    <definedName name="이공구산재보험료" localSheetId="9">#REF!</definedName>
    <definedName name="이공구산재보험료" localSheetId="3">#REF!</definedName>
    <definedName name="이공구산재보험료">#REF!</definedName>
    <definedName name="이공구안전관리비" localSheetId="4">#REF!</definedName>
    <definedName name="이공구안전관리비" localSheetId="9">#REF!</definedName>
    <definedName name="이공구안전관리비" localSheetId="3">#REF!</definedName>
    <definedName name="이공구안전관리비">#REF!</definedName>
    <definedName name="이공구이윤" localSheetId="4">#REF!</definedName>
    <definedName name="이공구이윤" localSheetId="9">#REF!</definedName>
    <definedName name="이공구이윤" localSheetId="3">#REF!</definedName>
    <definedName name="이공구이윤">#REF!</definedName>
    <definedName name="이공구일반관리비" localSheetId="4">#REF!</definedName>
    <definedName name="이공구일반관리비" localSheetId="9">#REF!</definedName>
    <definedName name="이공구일반관리비" localSheetId="3">#REF!</definedName>
    <definedName name="이공구일반관리비">#REF!</definedName>
    <definedName name="이공구직접노무비" localSheetId="3">#REF!</definedName>
    <definedName name="이공구직접노무비">#REF!</definedName>
    <definedName name="이공구직접재료비" localSheetId="3">#REF!</definedName>
    <definedName name="이공구직접재료비">#REF!</definedName>
    <definedName name="이노" localSheetId="3">#REF!</definedName>
    <definedName name="이노">#REF!</definedName>
    <definedName name="이런" localSheetId="9">BlankMacro1</definedName>
    <definedName name="이런" localSheetId="3">BlankMacro1</definedName>
    <definedName name="이런">BlankMacro1</definedName>
    <definedName name="이런1" localSheetId="9">BlankMacro1</definedName>
    <definedName name="이런1" localSheetId="3">BlankMacro1</definedName>
    <definedName name="이런1">BlankMacro1</definedName>
    <definedName name="이름" localSheetId="9">포장!이름</definedName>
    <definedName name="이름">#N/A</definedName>
    <definedName name="이삼" localSheetId="3">#REF!</definedName>
    <definedName name="이삼">#REF!</definedName>
    <definedName name="이상" localSheetId="8">#REF!</definedName>
    <definedName name="이상" localSheetId="6">#REF!</definedName>
    <definedName name="이상" localSheetId="7">#REF!</definedName>
    <definedName name="이상" localSheetId="4">#REF!</definedName>
    <definedName name="이상" localSheetId="9">#REF!</definedName>
    <definedName name="이상" localSheetId="3">#REF!</definedName>
    <definedName name="이상">#REF!</definedName>
    <definedName name="이설수량산출" localSheetId="9">BlankMacro1</definedName>
    <definedName name="이설수량산출" localSheetId="3">BlankMacro1</definedName>
    <definedName name="이설수량산출">BlankMacro1</definedName>
    <definedName name="이식" localSheetId="8">#REF!</definedName>
    <definedName name="이식" localSheetId="6">#REF!</definedName>
    <definedName name="이식" localSheetId="7">#REF!</definedName>
    <definedName name="이식" localSheetId="9">#REF!</definedName>
    <definedName name="이식" localSheetId="3">#REF!</definedName>
    <definedName name="이식">#REF!</definedName>
    <definedName name="이원걸" localSheetId="4">[53]단위중량!#REF!</definedName>
    <definedName name="이원걸" localSheetId="3">[53]단위중량!#REF!</definedName>
    <definedName name="이원걸">[53]단위중량!#REF!</definedName>
    <definedName name="이윤">[74]!이윤</definedName>
    <definedName name="이재" localSheetId="3">#REF!</definedName>
    <definedName name="이재">#REF!</definedName>
    <definedName name="이정" localSheetId="9" hidden="1">{#N/A,#N/A,FALSE,"2~8번"}</definedName>
    <definedName name="이정" hidden="1">{#N/A,#N/A,FALSE,"2~8번"}</definedName>
    <definedName name="이형관">[25]DATE!$B$24:$B$85</definedName>
    <definedName name="이형철근">266523</definedName>
    <definedName name="인건비" localSheetId="3">#REF!</definedName>
    <definedName name="인건비">#REF!</definedName>
    <definedName name="인도교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인도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인부">[61]노임!$E$45</definedName>
    <definedName name="인쇄양식" localSheetId="8">'수량산출(시설물)'!인쇄양식</definedName>
    <definedName name="인쇄양식" localSheetId="6">'수량산출(식재)'!인쇄양식</definedName>
    <definedName name="인쇄양식" localSheetId="7">시설물수량표!인쇄양식</definedName>
    <definedName name="인쇄양식" localSheetId="9">포장!인쇄양식</definedName>
    <definedName name="인쇄양식" localSheetId="3">#N/A</definedName>
    <definedName name="인쇄양식">'수량산출(시설물)'!인쇄양식</definedName>
    <definedName name="인쇄양식1" localSheetId="9">포장!인쇄양식1</definedName>
    <definedName name="인쇄양식1">#N/A</definedName>
    <definedName name="인쇄양식2" localSheetId="9">포장!인쇄양식2</definedName>
    <definedName name="인쇄양식2">#N/A</definedName>
    <definedName name="인쇄양식3" localSheetId="9">포장!인쇄양식3</definedName>
    <definedName name="인쇄양식3">#N/A</definedName>
    <definedName name="일" localSheetId="9">BlankMacro1</definedName>
    <definedName name="일" localSheetId="3">BlankMacro1</definedName>
    <definedName name="일">BlankMacro1</definedName>
    <definedName name="일공구가설" localSheetId="3">#REF!</definedName>
    <definedName name="일공구가설">#REF!</definedName>
    <definedName name="일공구기계경비" localSheetId="3">#REF!</definedName>
    <definedName name="일공구기계경비">#REF!</definedName>
    <definedName name="일공구직영비" localSheetId="4">#REF!</definedName>
    <definedName name="일공구직영비" localSheetId="9">#REF!</definedName>
    <definedName name="일공구직영비" localSheetId="3">#REF!</definedName>
    <definedName name="일공구직영비">#REF!</definedName>
    <definedName name="일공구직접노무비" localSheetId="3">#REF!</definedName>
    <definedName name="일공구직접노무비">#REF!</definedName>
    <definedName name="일공구직접재료비" localSheetId="3">#REF!</definedName>
    <definedName name="일공구직접재료비">#REF!</definedName>
    <definedName name="일관" localSheetId="0">[33]설계예시!$J$624</definedName>
    <definedName name="일관">[34]설계예시!$J$624</definedName>
    <definedName name="일대" localSheetId="3">#REF!</definedName>
    <definedName name="일대">#REF!</definedName>
    <definedName name="일반관리비" localSheetId="0">[35]설계예시!#REF!</definedName>
    <definedName name="일반관리비" localSheetId="4">[36]설계예시!#REF!</definedName>
    <definedName name="일반관리비" localSheetId="9">#REF!</definedName>
    <definedName name="일반관리비" localSheetId="3">[36]설계예시!#REF!</definedName>
    <definedName name="일반관리비">[36]설계예시!#REF!</definedName>
    <definedName name="일위" localSheetId="3">#REF!,#REF!</definedName>
    <definedName name="일위">#REF!,#REF!</definedName>
    <definedName name="일위대가" localSheetId="3">#REF!</definedName>
    <definedName name="일위대가">#REF!</definedName>
    <definedName name="일위대가2" localSheetId="3">#REF!</definedName>
    <definedName name="일위대가2">#REF!</definedName>
    <definedName name="일위산출" localSheetId="3">#REF!</definedName>
    <definedName name="일위산출">#REF!</definedName>
    <definedName name="일의01" localSheetId="8">[55]직노!#REF!</definedName>
    <definedName name="일의01" localSheetId="6">[55]직노!#REF!</definedName>
    <definedName name="일의01" localSheetId="7">[55]직노!#REF!</definedName>
    <definedName name="일의01" localSheetId="4">[55]직노!#REF!</definedName>
    <definedName name="일의01" localSheetId="3">[56]직노!#REF!</definedName>
    <definedName name="일의01">[56]직노!#REF!</definedName>
    <definedName name="ㅈ" localSheetId="9" hidden="1">{#N/A,#N/A,FALSE,"2~8번"}</definedName>
    <definedName name="ㅈ" hidden="1">{#N/A,#N/A,FALSE,"2~8번"}</definedName>
    <definedName name="ㅈㄱㅈㄷㄹ" localSheetId="3">#REF!</definedName>
    <definedName name="ㅈㄱㅈㄷㄹ">#REF!</definedName>
    <definedName name="ㅈㅂㅈㅂ" localSheetId="9">#REF!</definedName>
    <definedName name="ㅈㅂㅈㅂ" localSheetId="3">#REF!</definedName>
    <definedName name="ㅈㅂㅈㅂ">#REF!</definedName>
    <definedName name="ㅈㅂㅈㅂㅈㅂ" localSheetId="9">#REF!</definedName>
    <definedName name="ㅈㅂㅈㅂㅈㅂ" localSheetId="3">#REF!</definedName>
    <definedName name="ㅈㅂㅈㅂㅈㅂ">#REF!</definedName>
    <definedName name="ㅈㅈ" localSheetId="9" hidden="1">{#N/A,#N/A,FALSE,"표지목차"}</definedName>
    <definedName name="ㅈㅈ" hidden="1">{#N/A,#N/A,FALSE,"표지목차"}</definedName>
    <definedName name="ㅈㅈ2" localSheetId="9" hidden="1">{#N/A,#N/A,FALSE,"조골재"}</definedName>
    <definedName name="ㅈㅈ2" hidden="1">{#N/A,#N/A,FALSE,"조골재"}</definedName>
    <definedName name="ㅈㅈㅈ" localSheetId="3">#REF!</definedName>
    <definedName name="ㅈㅈㅈ">#REF!</definedName>
    <definedName name="자" localSheetId="9">#REF!</definedName>
    <definedName name="자" localSheetId="3">#REF!</definedName>
    <definedName name="자">#REF!</definedName>
    <definedName name="자1" localSheetId="4">[75]자재단가비교표!#REF!</definedName>
    <definedName name="자1" localSheetId="3">[75]자재단가비교표!#REF!</definedName>
    <definedName name="자1">[75]자재단가비교표!#REF!</definedName>
    <definedName name="자10" localSheetId="4">[75]자재단가비교표!#REF!</definedName>
    <definedName name="자10" localSheetId="3">[75]자재단가비교표!#REF!</definedName>
    <definedName name="자10">[75]자재단가비교표!#REF!</definedName>
    <definedName name="자11" localSheetId="4">[75]자재단가비교표!#REF!</definedName>
    <definedName name="자11" localSheetId="3">[75]자재단가비교표!#REF!</definedName>
    <definedName name="자11">[75]자재단가비교표!#REF!</definedName>
    <definedName name="자12" localSheetId="4">[75]자재단가비교표!#REF!</definedName>
    <definedName name="자12" localSheetId="3">[75]자재단가비교표!#REF!</definedName>
    <definedName name="자12">[75]자재단가비교표!#REF!</definedName>
    <definedName name="자13" localSheetId="4">[75]자재단가비교표!#REF!</definedName>
    <definedName name="자13" localSheetId="3">[75]자재단가비교표!#REF!</definedName>
    <definedName name="자13">[75]자재단가비교표!#REF!</definedName>
    <definedName name="자14" localSheetId="4">[75]자재단가비교표!#REF!</definedName>
    <definedName name="자14" localSheetId="3">[75]자재단가비교표!#REF!</definedName>
    <definedName name="자14">[75]자재단가비교표!#REF!</definedName>
    <definedName name="자15" localSheetId="4">[75]자재단가비교표!#REF!</definedName>
    <definedName name="자15" localSheetId="3">[75]자재단가비교표!#REF!</definedName>
    <definedName name="자15">[75]자재단가비교표!#REF!</definedName>
    <definedName name="자16" localSheetId="4">[75]자재단가비교표!#REF!</definedName>
    <definedName name="자16" localSheetId="3">[75]자재단가비교표!#REF!</definedName>
    <definedName name="자16">[75]자재단가비교표!#REF!</definedName>
    <definedName name="자17" localSheetId="4">[75]자재단가비교표!#REF!</definedName>
    <definedName name="자17" localSheetId="3">[75]자재단가비교표!#REF!</definedName>
    <definedName name="자17">[75]자재단가비교표!#REF!</definedName>
    <definedName name="자18" localSheetId="4">[75]자재단가비교표!#REF!</definedName>
    <definedName name="자18" localSheetId="3">[75]자재단가비교표!#REF!</definedName>
    <definedName name="자18">[75]자재단가비교표!#REF!</definedName>
    <definedName name="자19" localSheetId="4">[75]자재단가비교표!#REF!</definedName>
    <definedName name="자19" localSheetId="3">[75]자재단가비교표!#REF!</definedName>
    <definedName name="자19">[75]자재단가비교표!#REF!</definedName>
    <definedName name="자2" localSheetId="4">[75]자재단가비교표!#REF!</definedName>
    <definedName name="자2" localSheetId="3">[75]자재단가비교표!#REF!</definedName>
    <definedName name="자2">[75]자재단가비교표!#REF!</definedName>
    <definedName name="자20" localSheetId="4">[75]자재단가비교표!#REF!</definedName>
    <definedName name="자20" localSheetId="3">[75]자재단가비교표!#REF!</definedName>
    <definedName name="자20">[75]자재단가비교표!#REF!</definedName>
    <definedName name="자21" localSheetId="4">[75]자재단가비교표!#REF!</definedName>
    <definedName name="자21" localSheetId="3">[75]자재단가비교표!#REF!</definedName>
    <definedName name="자21">[75]자재단가비교표!#REF!</definedName>
    <definedName name="자22" localSheetId="4">[75]자재단가비교표!#REF!</definedName>
    <definedName name="자22" localSheetId="3">[75]자재단가비교표!#REF!</definedName>
    <definedName name="자22">[75]자재단가비교표!#REF!</definedName>
    <definedName name="자23" localSheetId="4">[75]자재단가비교표!#REF!</definedName>
    <definedName name="자23" localSheetId="3">[75]자재단가비교표!#REF!</definedName>
    <definedName name="자23">[75]자재단가비교표!#REF!</definedName>
    <definedName name="자24" localSheetId="4">[75]자재단가비교표!#REF!</definedName>
    <definedName name="자24" localSheetId="3">[75]자재단가비교표!#REF!</definedName>
    <definedName name="자24">[75]자재단가비교표!#REF!</definedName>
    <definedName name="자25" localSheetId="4">[75]자재단가비교표!#REF!</definedName>
    <definedName name="자25" localSheetId="3">[75]자재단가비교표!#REF!</definedName>
    <definedName name="자25">[75]자재단가비교표!#REF!</definedName>
    <definedName name="자26" localSheetId="4">[75]자재단가비교표!#REF!</definedName>
    <definedName name="자26" localSheetId="3">[75]자재단가비교표!#REF!</definedName>
    <definedName name="자26">[75]자재단가비교표!#REF!</definedName>
    <definedName name="자27" localSheetId="4">[75]자재단가비교표!#REF!</definedName>
    <definedName name="자27" localSheetId="3">[75]자재단가비교표!#REF!</definedName>
    <definedName name="자27">[75]자재단가비교표!#REF!</definedName>
    <definedName name="자28" localSheetId="4">[75]자재단가비교표!#REF!</definedName>
    <definedName name="자28" localSheetId="3">[75]자재단가비교표!#REF!</definedName>
    <definedName name="자28">[75]자재단가비교표!#REF!</definedName>
    <definedName name="자29" localSheetId="4">[75]자재단가비교표!#REF!</definedName>
    <definedName name="자29" localSheetId="3">[75]자재단가비교표!#REF!</definedName>
    <definedName name="자29">[75]자재단가비교표!#REF!</definedName>
    <definedName name="자3" localSheetId="4">[75]자재단가비교표!#REF!</definedName>
    <definedName name="자3" localSheetId="9">BlankMacro1</definedName>
    <definedName name="자3" localSheetId="3">[75]자재단가비교표!#REF!</definedName>
    <definedName name="자3">[75]자재단가비교표!#REF!</definedName>
    <definedName name="자30" localSheetId="4">[75]자재단가비교표!#REF!</definedName>
    <definedName name="자30" localSheetId="3">[75]자재단가비교표!#REF!</definedName>
    <definedName name="자30">[75]자재단가비교표!#REF!</definedName>
    <definedName name="자31" localSheetId="4">[75]자재단가비교표!#REF!</definedName>
    <definedName name="자31" localSheetId="3">[75]자재단가비교표!#REF!</definedName>
    <definedName name="자31">[75]자재단가비교표!#REF!</definedName>
    <definedName name="자32" localSheetId="4">[75]자재단가비교표!#REF!</definedName>
    <definedName name="자32" localSheetId="3">[75]자재단가비교표!#REF!</definedName>
    <definedName name="자32">[75]자재단가비교표!#REF!</definedName>
    <definedName name="자33" localSheetId="4">[75]자재단가비교표!#REF!</definedName>
    <definedName name="자33" localSheetId="3">[75]자재단가비교표!#REF!</definedName>
    <definedName name="자33">[75]자재단가비교표!#REF!</definedName>
    <definedName name="자34" localSheetId="4">[75]자재단가비교표!#REF!</definedName>
    <definedName name="자34" localSheetId="3">[75]자재단가비교표!#REF!</definedName>
    <definedName name="자34">[75]자재단가비교표!#REF!</definedName>
    <definedName name="자35" localSheetId="4">[75]자재단가비교표!#REF!</definedName>
    <definedName name="자35" localSheetId="3">[75]자재단가비교표!#REF!</definedName>
    <definedName name="자35">[75]자재단가비교표!#REF!</definedName>
    <definedName name="자36" localSheetId="4">[75]자재단가비교표!#REF!</definedName>
    <definedName name="자36" localSheetId="3">[75]자재단가비교표!#REF!</definedName>
    <definedName name="자36">[75]자재단가비교표!#REF!</definedName>
    <definedName name="자37" localSheetId="4">[75]자재단가비교표!#REF!</definedName>
    <definedName name="자37" localSheetId="3">[75]자재단가비교표!#REF!</definedName>
    <definedName name="자37">[75]자재단가비교표!#REF!</definedName>
    <definedName name="자38" localSheetId="4">[75]자재단가비교표!#REF!</definedName>
    <definedName name="자38" localSheetId="3">[75]자재단가비교표!#REF!</definedName>
    <definedName name="자38">[75]자재단가비교표!#REF!</definedName>
    <definedName name="자39" localSheetId="4">[75]자재단가비교표!#REF!</definedName>
    <definedName name="자39" localSheetId="3">[75]자재단가비교표!#REF!</definedName>
    <definedName name="자39">[75]자재단가비교표!#REF!</definedName>
    <definedName name="자4" localSheetId="4">[75]자재단가비교표!#REF!</definedName>
    <definedName name="자4" localSheetId="9">BlankMacro1</definedName>
    <definedName name="자4" localSheetId="3">[75]자재단가비교표!#REF!</definedName>
    <definedName name="자4">[75]자재단가비교표!#REF!</definedName>
    <definedName name="자40" localSheetId="4">[75]자재단가비교표!#REF!</definedName>
    <definedName name="자40" localSheetId="3">[75]자재단가비교표!#REF!</definedName>
    <definedName name="자40">[75]자재단가비교표!#REF!</definedName>
    <definedName name="자41" localSheetId="4">[75]자재단가비교표!#REF!</definedName>
    <definedName name="자41" localSheetId="3">[75]자재단가비교표!#REF!</definedName>
    <definedName name="자41">[75]자재단가비교표!#REF!</definedName>
    <definedName name="자42" localSheetId="4">[75]자재단가비교표!#REF!</definedName>
    <definedName name="자42" localSheetId="3">[75]자재단가비교표!#REF!</definedName>
    <definedName name="자42">[75]자재단가비교표!#REF!</definedName>
    <definedName name="자43" localSheetId="4">[75]자재단가비교표!#REF!</definedName>
    <definedName name="자43" localSheetId="3">[75]자재단가비교표!#REF!</definedName>
    <definedName name="자43">[75]자재단가비교표!#REF!</definedName>
    <definedName name="자44" localSheetId="4">[75]자재단가비교표!#REF!</definedName>
    <definedName name="자44" localSheetId="3">[75]자재단가비교표!#REF!</definedName>
    <definedName name="자44">[75]자재단가비교표!#REF!</definedName>
    <definedName name="자45" localSheetId="4">[75]자재단가비교표!#REF!</definedName>
    <definedName name="자45" localSheetId="3">[75]자재단가비교표!#REF!</definedName>
    <definedName name="자45">[75]자재단가비교표!#REF!</definedName>
    <definedName name="자46" localSheetId="4">[75]자재단가비교표!#REF!</definedName>
    <definedName name="자46" localSheetId="3">[75]자재단가비교표!#REF!</definedName>
    <definedName name="자46">[75]자재단가비교표!#REF!</definedName>
    <definedName name="자47" localSheetId="4">[75]자재단가비교표!#REF!</definedName>
    <definedName name="자47" localSheetId="3">[75]자재단가비교표!#REF!</definedName>
    <definedName name="자47">[75]자재단가비교표!#REF!</definedName>
    <definedName name="자48" localSheetId="4">[75]자재단가비교표!#REF!</definedName>
    <definedName name="자48" localSheetId="3">[75]자재단가비교표!#REF!</definedName>
    <definedName name="자48">[75]자재단가비교표!#REF!</definedName>
    <definedName name="자49" localSheetId="4">[75]자재단가비교표!#REF!</definedName>
    <definedName name="자49" localSheetId="3">[75]자재단가비교표!#REF!</definedName>
    <definedName name="자49">[75]자재단가비교표!#REF!</definedName>
    <definedName name="자5" localSheetId="4">[75]자재단가비교표!#REF!</definedName>
    <definedName name="자5" localSheetId="3">[75]자재단가비교표!#REF!</definedName>
    <definedName name="자5">[75]자재단가비교표!#REF!</definedName>
    <definedName name="자50" localSheetId="4">[75]자재단가비교표!#REF!</definedName>
    <definedName name="자50" localSheetId="3">[75]자재단가비교표!#REF!</definedName>
    <definedName name="자50">[75]자재단가비교표!#REF!</definedName>
    <definedName name="자51" localSheetId="4">[75]자재단가비교표!#REF!</definedName>
    <definedName name="자51" localSheetId="3">[75]자재단가비교표!#REF!</definedName>
    <definedName name="자51">[75]자재단가비교표!#REF!</definedName>
    <definedName name="자52" localSheetId="4">[75]자재단가비교표!#REF!</definedName>
    <definedName name="자52" localSheetId="3">[75]자재단가비교표!#REF!</definedName>
    <definedName name="자52">[75]자재단가비교표!#REF!</definedName>
    <definedName name="자53" localSheetId="4">[75]자재단가비교표!#REF!</definedName>
    <definedName name="자53" localSheetId="3">[75]자재단가비교표!#REF!</definedName>
    <definedName name="자53">[75]자재단가비교표!#REF!</definedName>
    <definedName name="자54" localSheetId="4">[75]자재단가비교표!#REF!</definedName>
    <definedName name="자54" localSheetId="3">[75]자재단가비교표!#REF!</definedName>
    <definedName name="자54">[75]자재단가비교표!#REF!</definedName>
    <definedName name="자55" localSheetId="4">[75]자재단가비교표!#REF!</definedName>
    <definedName name="자55" localSheetId="3">[75]자재단가비교표!#REF!</definedName>
    <definedName name="자55">[75]자재단가비교표!#REF!</definedName>
    <definedName name="자56" localSheetId="4">[75]자재단가비교표!#REF!</definedName>
    <definedName name="자56" localSheetId="3">[75]자재단가비교표!#REF!</definedName>
    <definedName name="자56">[75]자재단가비교표!#REF!</definedName>
    <definedName name="자57" localSheetId="4">[75]자재단가비교표!#REF!</definedName>
    <definedName name="자57" localSheetId="3">[75]자재단가비교표!#REF!</definedName>
    <definedName name="자57">[75]자재단가비교표!#REF!</definedName>
    <definedName name="자58" localSheetId="4">[75]자재단가비교표!#REF!</definedName>
    <definedName name="자58" localSheetId="3">[75]자재단가비교표!#REF!</definedName>
    <definedName name="자58">[75]자재단가비교표!#REF!</definedName>
    <definedName name="자59" localSheetId="4">[75]자재단가비교표!#REF!</definedName>
    <definedName name="자59" localSheetId="3">[75]자재단가비교표!#REF!</definedName>
    <definedName name="자59">[75]자재단가비교표!#REF!</definedName>
    <definedName name="자6" localSheetId="4">[75]자재단가비교표!#REF!</definedName>
    <definedName name="자6" localSheetId="3">[75]자재단가비교표!#REF!</definedName>
    <definedName name="자6">[75]자재단가비교표!#REF!</definedName>
    <definedName name="자60" localSheetId="4">[75]자재단가비교표!#REF!</definedName>
    <definedName name="자60" localSheetId="3">[75]자재단가비교표!#REF!</definedName>
    <definedName name="자60">[75]자재단가비교표!#REF!</definedName>
    <definedName name="자61" localSheetId="4">[75]자재단가비교표!#REF!</definedName>
    <definedName name="자61" localSheetId="3">[75]자재단가비교표!#REF!</definedName>
    <definedName name="자61">[75]자재단가비교표!#REF!</definedName>
    <definedName name="자62" localSheetId="4">[75]자재단가비교표!#REF!</definedName>
    <definedName name="자62" localSheetId="3">[75]자재단가비교표!#REF!</definedName>
    <definedName name="자62">[75]자재단가비교표!#REF!</definedName>
    <definedName name="자63" localSheetId="4">[75]자재단가비교표!#REF!</definedName>
    <definedName name="자63" localSheetId="3">[75]자재단가비교표!#REF!</definedName>
    <definedName name="자63">[75]자재단가비교표!#REF!</definedName>
    <definedName name="자64" localSheetId="4">[75]자재단가비교표!#REF!</definedName>
    <definedName name="자64" localSheetId="3">[75]자재단가비교표!#REF!</definedName>
    <definedName name="자64">[75]자재단가비교표!#REF!</definedName>
    <definedName name="자65" localSheetId="4">[75]자재단가비교표!#REF!</definedName>
    <definedName name="자65" localSheetId="3">[75]자재단가비교표!#REF!</definedName>
    <definedName name="자65">[75]자재단가비교표!#REF!</definedName>
    <definedName name="자66" localSheetId="4">[75]자재단가비교표!#REF!</definedName>
    <definedName name="자66" localSheetId="3">[75]자재단가비교표!#REF!</definedName>
    <definedName name="자66">[75]자재단가비교표!#REF!</definedName>
    <definedName name="자67" localSheetId="4">[75]자재단가비교표!#REF!</definedName>
    <definedName name="자67" localSheetId="3">[75]자재단가비교표!#REF!</definedName>
    <definedName name="자67">[75]자재단가비교표!#REF!</definedName>
    <definedName name="자68" localSheetId="4">[75]자재단가비교표!#REF!</definedName>
    <definedName name="자68" localSheetId="3">[75]자재단가비교표!#REF!</definedName>
    <definedName name="자68">[75]자재단가비교표!#REF!</definedName>
    <definedName name="자69" localSheetId="4">[75]자재단가비교표!#REF!</definedName>
    <definedName name="자69" localSheetId="3">[75]자재단가비교표!#REF!</definedName>
    <definedName name="자69">[75]자재단가비교표!#REF!</definedName>
    <definedName name="자7" localSheetId="4">[75]자재단가비교표!#REF!</definedName>
    <definedName name="자7" localSheetId="3">[75]자재단가비교표!#REF!</definedName>
    <definedName name="자7">[75]자재단가비교표!#REF!</definedName>
    <definedName name="자70" localSheetId="4">[75]자재단가비교표!#REF!</definedName>
    <definedName name="자70" localSheetId="3">[75]자재단가비교표!#REF!</definedName>
    <definedName name="자70">[75]자재단가비교표!#REF!</definedName>
    <definedName name="자71" localSheetId="4">[75]자재단가비교표!#REF!</definedName>
    <definedName name="자71" localSheetId="3">[75]자재단가비교표!#REF!</definedName>
    <definedName name="자71">[75]자재단가비교표!#REF!</definedName>
    <definedName name="자72" localSheetId="4">[75]자재단가비교표!#REF!</definedName>
    <definedName name="자72" localSheetId="3">[75]자재단가비교표!#REF!</definedName>
    <definedName name="자72">[75]자재단가비교표!#REF!</definedName>
    <definedName name="자73" localSheetId="4">[75]자재단가비교표!#REF!</definedName>
    <definedName name="자73" localSheetId="3">[75]자재단가비교표!#REF!</definedName>
    <definedName name="자73">[75]자재단가비교표!#REF!</definedName>
    <definedName name="자74" localSheetId="4">[75]자재단가비교표!#REF!</definedName>
    <definedName name="자74" localSheetId="3">[75]자재단가비교표!#REF!</definedName>
    <definedName name="자74">[75]자재단가비교표!#REF!</definedName>
    <definedName name="자75" localSheetId="4">[75]자재단가비교표!#REF!</definedName>
    <definedName name="자75" localSheetId="3">[75]자재단가비교표!#REF!</definedName>
    <definedName name="자75">[75]자재단가비교표!#REF!</definedName>
    <definedName name="자76" localSheetId="4">[75]자재단가비교표!#REF!</definedName>
    <definedName name="자76" localSheetId="3">[75]자재단가비교표!#REF!</definedName>
    <definedName name="자76">[75]자재단가비교표!#REF!</definedName>
    <definedName name="자77" localSheetId="4">[75]자재단가비교표!#REF!</definedName>
    <definedName name="자77" localSheetId="3">[75]자재단가비교표!#REF!</definedName>
    <definedName name="자77">[75]자재단가비교표!#REF!</definedName>
    <definedName name="자78" localSheetId="4">[75]자재단가비교표!#REF!</definedName>
    <definedName name="자78" localSheetId="3">[75]자재단가비교표!#REF!</definedName>
    <definedName name="자78">[75]자재단가비교표!#REF!</definedName>
    <definedName name="자79" localSheetId="4">[75]자재단가비교표!#REF!</definedName>
    <definedName name="자79" localSheetId="3">[75]자재단가비교표!#REF!</definedName>
    <definedName name="자79">[75]자재단가비교표!#REF!</definedName>
    <definedName name="자8" localSheetId="4">[75]자재단가비교표!#REF!</definedName>
    <definedName name="자8" localSheetId="3">[75]자재단가비교표!#REF!</definedName>
    <definedName name="자8">[75]자재단가비교표!#REF!</definedName>
    <definedName name="자80" localSheetId="4">[75]자재단가비교표!#REF!</definedName>
    <definedName name="자80" localSheetId="3">[75]자재단가비교표!#REF!</definedName>
    <definedName name="자80">[75]자재단가비교표!#REF!</definedName>
    <definedName name="자81" localSheetId="4">[75]자재단가비교표!#REF!</definedName>
    <definedName name="자81" localSheetId="3">[75]자재단가비교표!#REF!</definedName>
    <definedName name="자81">[75]자재단가비교표!#REF!</definedName>
    <definedName name="자9" localSheetId="4">[75]자재단가비교표!#REF!</definedName>
    <definedName name="자9" localSheetId="3">[75]자재단가비교표!#REF!</definedName>
    <definedName name="자9">[75]자재단가비교표!#REF!</definedName>
    <definedName name="자갈부설" localSheetId="3">#REF!</definedName>
    <definedName name="자갈부설">#REF!</definedName>
    <definedName name="자갈운반" localSheetId="9">포장!자갈운반</definedName>
    <definedName name="자갈운반">#N/A</definedName>
    <definedName name="자갈운반경비" localSheetId="3">#REF!</definedName>
    <definedName name="자갈운반경비">#REF!</definedName>
    <definedName name="자갈운반계" localSheetId="3">#REF!</definedName>
    <definedName name="자갈운반계">#REF!</definedName>
    <definedName name="자갈운반노무비" localSheetId="3">#REF!</definedName>
    <definedName name="자갈운반노무비">#REF!</definedName>
    <definedName name="자갈운반비" localSheetId="4">[37]일위대가!#REF!</definedName>
    <definedName name="자갈운반비" localSheetId="3">[37]일위대가!#REF!</definedName>
    <definedName name="자갈운반비">[37]일위대가!#REF!</definedName>
    <definedName name="자갈운반재료비" localSheetId="3">#REF!</definedName>
    <definedName name="자갈운반재료비">#REF!</definedName>
    <definedName name="자갈운반톤경비" localSheetId="3">#REF!</definedName>
    <definedName name="자갈운반톤경비">#REF!</definedName>
    <definedName name="자갈운반톤계" localSheetId="3">#REF!</definedName>
    <definedName name="자갈운반톤계">#REF!</definedName>
    <definedName name="자갈운반톤노무비" localSheetId="3">#REF!</definedName>
    <definedName name="자갈운반톤노무비">#REF!</definedName>
    <definedName name="자갈운반톤재료비" localSheetId="3">#REF!</definedName>
    <definedName name="자갈운반톤재료비">#REF!</definedName>
    <definedName name="자재" localSheetId="8">'[62]단가(자재)'!$C$4:$O$76</definedName>
    <definedName name="자재" localSheetId="6">'[62]단가(자재)'!$C$4:$O$76</definedName>
    <definedName name="자재" localSheetId="7">'[62]단가(자재)'!$C$4:$O$76</definedName>
    <definedName name="자재" localSheetId="4">'[62]단가(자재)'!$C$4:$O$76</definedName>
    <definedName name="자재" localSheetId="9">#REF!</definedName>
    <definedName name="자재" localSheetId="3">#REF!</definedName>
    <definedName name="자재">#REF!</definedName>
    <definedName name="자재집계표" localSheetId="9">#REF!</definedName>
    <definedName name="자재집계표" localSheetId="3">#N/A</definedName>
    <definedName name="자재집계표">포장!자재집계표</definedName>
    <definedName name="자재총괄집계2" localSheetId="9">{"Book1","토공.xls"}</definedName>
    <definedName name="자재총괄집계2">{"Book1","토공.xls"}</definedName>
    <definedName name="자재총괄집계3" localSheetId="9">{"Book1","토공.xls"}</definedName>
    <definedName name="자재총괄집계3">{"Book1","토공.xls"}</definedName>
    <definedName name="작업" localSheetId="3">#REF!</definedName>
    <definedName name="작업">#REF!</definedName>
    <definedName name="작업반장" localSheetId="4">'[37]00노임기준'!#REF!</definedName>
    <definedName name="작업반장" localSheetId="9">#REF!</definedName>
    <definedName name="작업반장" localSheetId="3">'[37]00노임기준'!#REF!</definedName>
    <definedName name="작업반장">'[37]00노임기준'!#REF!</definedName>
    <definedName name="잔디5경" localSheetId="3">#REF!</definedName>
    <definedName name="잔디5경">#REF!</definedName>
    <definedName name="잔디5노무" localSheetId="3">#REF!</definedName>
    <definedName name="잔디5노무">#REF!</definedName>
    <definedName name="잔디5재료" localSheetId="3">#REF!</definedName>
    <definedName name="잔디5재료">#REF!</definedName>
    <definedName name="잔자갈노" localSheetId="3">#REF!</definedName>
    <definedName name="잔자갈노">#REF!</definedName>
    <definedName name="잔자갈재" localSheetId="3">#REF!</definedName>
    <definedName name="잔자갈재">#REF!</definedName>
    <definedName name="잔토" localSheetId="3">#REF!</definedName>
    <definedName name="잔토">#REF!</definedName>
    <definedName name="잔토경" localSheetId="4">[37]일위대가!#REF!</definedName>
    <definedName name="잔토경" localSheetId="3">[37]일위대가!#REF!</definedName>
    <definedName name="잔토경">[37]일위대가!#REF!</definedName>
    <definedName name="잔토노" localSheetId="4">[37]일위대가!#REF!</definedName>
    <definedName name="잔토노" localSheetId="3">[37]일위대가!#REF!</definedName>
    <definedName name="잔토노">[37]일위대가!#REF!</definedName>
    <definedName name="잔토재" localSheetId="4">[37]일위대가!#REF!</definedName>
    <definedName name="잔토재" localSheetId="3">[37]일위대가!#REF!</definedName>
    <definedName name="잔토재">[37]일위대가!#REF!</definedName>
    <definedName name="잔토처리" localSheetId="9">포장!잔토처리</definedName>
    <definedName name="잔토처리">#N/A</definedName>
    <definedName name="잔토처리0.4경비" localSheetId="3">#REF!</definedName>
    <definedName name="잔토처리0.4경비">#REF!</definedName>
    <definedName name="잔토처리0.4계" localSheetId="3">#REF!</definedName>
    <definedName name="잔토처리0.4계">#REF!</definedName>
    <definedName name="잔토처리0.4노무비" localSheetId="3">#REF!</definedName>
    <definedName name="잔토처리0.4노무비">#REF!</definedName>
    <definedName name="잔토처리0.4운반경비" localSheetId="3">#REF!</definedName>
    <definedName name="잔토처리0.4운반경비">#REF!</definedName>
    <definedName name="잔토처리0.4운반계" localSheetId="3">#REF!</definedName>
    <definedName name="잔토처리0.4운반계">#REF!</definedName>
    <definedName name="잔토처리0.4운반노무비" localSheetId="3">#REF!</definedName>
    <definedName name="잔토처리0.4운반노무비">#REF!</definedName>
    <definedName name="잔토처리0.4운반재료비" localSheetId="3">#REF!</definedName>
    <definedName name="잔토처리0.4운반재료비">#REF!</definedName>
    <definedName name="잔토처리0.4재료비" localSheetId="3">#REF!</definedName>
    <definedName name="잔토처리0.4재료비">#REF!</definedName>
    <definedName name="잔토처리0.4적사경비" localSheetId="3">#REF!</definedName>
    <definedName name="잔토처리0.4적사경비">#REF!</definedName>
    <definedName name="잔토처리0.4적사계" localSheetId="3">#REF!</definedName>
    <definedName name="잔토처리0.4적사계">#REF!</definedName>
    <definedName name="잔토처리0.4적사노무비" localSheetId="3">#REF!</definedName>
    <definedName name="잔토처리0.4적사노무비">#REF!</definedName>
    <definedName name="잔토처리0.4적사재료비" localSheetId="3">#REF!</definedName>
    <definedName name="잔토처리0.4적사재료비">#REF!</definedName>
    <definedName name="잔토처리0.7경비" localSheetId="3">#REF!</definedName>
    <definedName name="잔토처리0.7경비">#REF!</definedName>
    <definedName name="잔토처리0.7계" localSheetId="3">#REF!</definedName>
    <definedName name="잔토처리0.7계">#REF!</definedName>
    <definedName name="잔토처리0.7노무비" localSheetId="3">#REF!</definedName>
    <definedName name="잔토처리0.7노무비">#REF!</definedName>
    <definedName name="잔토처리0.7운반경비" localSheetId="3">#REF!</definedName>
    <definedName name="잔토처리0.7운반경비">#REF!</definedName>
    <definedName name="잔토처리0.7운반계" localSheetId="3">#REF!</definedName>
    <definedName name="잔토처리0.7운반계">#REF!</definedName>
    <definedName name="잔토처리0.7운반노무비" localSheetId="3">#REF!</definedName>
    <definedName name="잔토처리0.7운반노무비">#REF!</definedName>
    <definedName name="잔토처리0.7운반재료비" localSheetId="3">#REF!</definedName>
    <definedName name="잔토처리0.7운반재료비">#REF!</definedName>
    <definedName name="잔토처리0.7재료비" localSheetId="3">#REF!</definedName>
    <definedName name="잔토처리0.7재료비">#REF!</definedName>
    <definedName name="잔토처리0.7적사경비" localSheetId="3">#REF!</definedName>
    <definedName name="잔토처리0.7적사경비">#REF!</definedName>
    <definedName name="잔토처리0.7적사계" localSheetId="3">#REF!</definedName>
    <definedName name="잔토처리0.7적사계">#REF!</definedName>
    <definedName name="잔토처리0.7적사노무비" localSheetId="3">#REF!</definedName>
    <definedName name="잔토처리0.7적사노무비">#REF!</definedName>
    <definedName name="잔토처리0.7적사재료비" localSheetId="3">#REF!</definedName>
    <definedName name="잔토처리0.7적사재료비">#REF!</definedName>
    <definedName name="잡석" localSheetId="4">[31]설계명세서!#REF!</definedName>
    <definedName name="잡석" localSheetId="3">[31]설계명세서!#REF!</definedName>
    <definedName name="잡석">[31]설계명세서!#REF!</definedName>
    <definedName name="잡석노" localSheetId="3">#REF!</definedName>
    <definedName name="잡석노">#REF!</definedName>
    <definedName name="잡석재" localSheetId="3">#REF!</definedName>
    <definedName name="잡석재">#REF!</definedName>
    <definedName name="잣나무10노무" localSheetId="3">#REF!</definedName>
    <definedName name="잣나무10노무">#REF!</definedName>
    <definedName name="잣나무10재료" localSheetId="3">#REF!</definedName>
    <definedName name="잣나무10재료">#REF!</definedName>
    <definedName name="잣나무15노무" localSheetId="3">#REF!</definedName>
    <definedName name="잣나무15노무">#REF!</definedName>
    <definedName name="잣나무15재료" localSheetId="3">#REF!</definedName>
    <definedName name="잣나무15재료">#REF!</definedName>
    <definedName name="잣나무18노무" localSheetId="3">#REF!</definedName>
    <definedName name="잣나무18노무">#REF!</definedName>
    <definedName name="잣나무18재료" localSheetId="3">#REF!</definedName>
    <definedName name="잣나무18재료">#REF!</definedName>
    <definedName name="잣나무20노무" localSheetId="3">#REF!</definedName>
    <definedName name="잣나무20노무">#REF!</definedName>
    <definedName name="잣나무20재료" localSheetId="3">#REF!</definedName>
    <definedName name="잣나무20재료">#REF!</definedName>
    <definedName name="잣나무22노무" localSheetId="3">#REF!</definedName>
    <definedName name="잣나무22노무">#REF!</definedName>
    <definedName name="잣나무22재료" localSheetId="3">#REF!</definedName>
    <definedName name="잣나무22재료">#REF!</definedName>
    <definedName name="장" localSheetId="3">#REF!</definedName>
    <definedName name="장">#REF!</definedName>
    <definedName name="장고개터널A1353">'[1]#REF'!$A$1366</definedName>
    <definedName name="장비" localSheetId="3">#REF!</definedName>
    <definedName name="장비">#REF!</definedName>
    <definedName name="장비부표" localSheetId="9">#REF!</definedName>
    <definedName name="장비부표" localSheetId="3">#REF!</definedName>
    <definedName name="장비부표">#REF!</definedName>
    <definedName name="장산교" localSheetId="4">#REF!</definedName>
    <definedName name="장산교" localSheetId="9">#REF!</definedName>
    <definedName name="장산교" localSheetId="3">#REF!</definedName>
    <definedName name="장산교">#REF!</definedName>
    <definedName name="장상교" localSheetId="3">#REF!</definedName>
    <definedName name="장상교">#REF!</definedName>
    <definedName name="장순상" localSheetId="3">#REF!</definedName>
    <definedName name="장순상">#REF!</definedName>
    <definedName name="재" localSheetId="8">#REF!</definedName>
    <definedName name="재" localSheetId="9">#REF!</definedName>
    <definedName name="재" localSheetId="3">#REF!</definedName>
    <definedName name="재">#REF!</definedName>
    <definedName name="재료비" localSheetId="4">#REF!</definedName>
    <definedName name="재료비" localSheetId="9">#REF!</definedName>
    <definedName name="재료비" localSheetId="3">#REF!</definedName>
    <definedName name="재료비">#REF!</definedName>
    <definedName name="재료비계" localSheetId="4">[31]예산명세서!#REF!</definedName>
    <definedName name="재료비계" localSheetId="3">[31]예산명세서!#REF!</definedName>
    <definedName name="재료비계">[31]예산명세서!#REF!</definedName>
    <definedName name="재료집계3" localSheetId="3">#REF!</definedName>
    <definedName name="재료집계3">#REF!</definedName>
    <definedName name="저케" localSheetId="3">#REF!</definedName>
    <definedName name="저케">#REF!</definedName>
    <definedName name="저판" localSheetId="4">#REF!</definedName>
    <definedName name="저판" localSheetId="9">#REF!</definedName>
    <definedName name="저판" localSheetId="3">#REF!</definedName>
    <definedName name="저판">#REF!</definedName>
    <definedName name="전" localSheetId="3">#REF!</definedName>
    <definedName name="전">#REF!</definedName>
    <definedName name="전기">#N/A</definedName>
    <definedName name="전기내역서" localSheetId="3">#REF!</definedName>
    <definedName name="전기내역서">#REF!</definedName>
    <definedName name="전단면적" localSheetId="9">#REF!</definedName>
    <definedName name="전단면적" localSheetId="3">#REF!</definedName>
    <definedName name="전단면적">#REF!</definedName>
    <definedName name="전력" localSheetId="8">#REF!</definedName>
    <definedName name="전력" localSheetId="7">#REF!</definedName>
    <definedName name="전력" localSheetId="9">#REF!</definedName>
    <definedName name="전력" localSheetId="3">#REF!</definedName>
    <definedName name="전력">#REF!</definedName>
    <definedName name="전사모멘트" localSheetId="9">#REF!</definedName>
    <definedName name="전사모멘트" localSheetId="3">#REF!</definedName>
    <definedName name="전사모멘트">#REF!</definedName>
    <definedName name="전사전단력" localSheetId="9">#REF!</definedName>
    <definedName name="전사전단력" localSheetId="3">#REF!</definedName>
    <definedName name="전사전단력">#REF!</definedName>
    <definedName name="전장" localSheetId="3">#REF!</definedName>
    <definedName name="전장">#REF!</definedName>
    <definedName name="전토압1" localSheetId="9">#REF!</definedName>
    <definedName name="전토압1" localSheetId="3">#REF!</definedName>
    <definedName name="전토압1">#REF!</definedName>
    <definedName name="전토압2" localSheetId="9">#REF!</definedName>
    <definedName name="전토압2" localSheetId="3">#REF!</definedName>
    <definedName name="전토압2">#REF!</definedName>
    <definedName name="전토압3" localSheetId="9">#REF!</definedName>
    <definedName name="전토압3" localSheetId="3">#REF!</definedName>
    <definedName name="전토압3">#REF!</definedName>
    <definedName name="전토압4" localSheetId="9">#REF!</definedName>
    <definedName name="전토압4" localSheetId="3">#REF!</definedName>
    <definedName name="전토압4">#REF!</definedName>
    <definedName name="전화" localSheetId="4">[28]기준액!#REF!</definedName>
    <definedName name="전화" localSheetId="3">[28]기준액!#REF!</definedName>
    <definedName name="전화">[28]기준액!#REF!</definedName>
    <definedName name="절단경비" localSheetId="3">#REF!</definedName>
    <definedName name="절단경비">#REF!</definedName>
    <definedName name="절단노무비" localSheetId="3">#REF!</definedName>
    <definedName name="절단노무비">#REF!</definedName>
    <definedName name="절단재료비" localSheetId="3">#REF!</definedName>
    <definedName name="절단재료비">#REF!</definedName>
    <definedName name="절취" localSheetId="3">#REF!</definedName>
    <definedName name="절취">#REF!</definedName>
    <definedName name="절토" localSheetId="9">포장!절토</definedName>
    <definedName name="절토">#N/A</definedName>
    <definedName name="점토노" localSheetId="3">#REF!</definedName>
    <definedName name="점토노">#REF!</definedName>
    <definedName name="점토재" localSheetId="3">#REF!</definedName>
    <definedName name="점토재">#REF!</definedName>
    <definedName name="접속" localSheetId="4">[11]교각1!#REF!</definedName>
    <definedName name="접속" localSheetId="3">[11]교각1!#REF!</definedName>
    <definedName name="접속">[11]교각1!#REF!</definedName>
    <definedName name="접속수량" localSheetId="9">포장!접속수량</definedName>
    <definedName name="접속수량">#N/A</definedName>
    <definedName name="접속슬래브" localSheetId="4">#REF!</definedName>
    <definedName name="접속슬래브" localSheetId="9">#REF!</definedName>
    <definedName name="접속슬래브" localSheetId="3">#REF!</definedName>
    <definedName name="접속슬래브">#REF!</definedName>
    <definedName name="정지" localSheetId="4">#REF!</definedName>
    <definedName name="정지" localSheetId="9">#REF!</definedName>
    <definedName name="정지" localSheetId="3">#REF!</definedName>
    <definedName name="정지">#REF!</definedName>
    <definedName name="정착장치set량" localSheetId="9">#REF!</definedName>
    <definedName name="정착장치set량" localSheetId="3">#REF!</definedName>
    <definedName name="정착장치set량">#REF!</definedName>
    <definedName name="제1호표" localSheetId="3">#REF!</definedName>
    <definedName name="제1호표">#REF!</definedName>
    <definedName name="제경비율" localSheetId="4">#REF!</definedName>
    <definedName name="제경비율" localSheetId="9">#REF!</definedName>
    <definedName name="제경비율" localSheetId="3">#REF!</definedName>
    <definedName name="제경비율">#REF!</definedName>
    <definedName name="제도사" localSheetId="3">#REF!</definedName>
    <definedName name="제도사">#REF!</definedName>
    <definedName name="제목" localSheetId="3">#REF!</definedName>
    <definedName name="제목">#REF!</definedName>
    <definedName name="제잡" localSheetId="3">#REF!</definedName>
    <definedName name="제잡">#REF!</definedName>
    <definedName name="조경공" localSheetId="8">[43]데이타!$E$658</definedName>
    <definedName name="조경공" localSheetId="6">[43]데이타!$E$658</definedName>
    <definedName name="조경공" localSheetId="7">#REF!</definedName>
    <definedName name="조경공" localSheetId="4">#REF!</definedName>
    <definedName name="조경공">[43]데이타!$E$658</definedName>
    <definedName name="조경공B10">[32]식재인부!$B$24</definedName>
    <definedName name="조경공B4이하">[32]식재인부!$B$18</definedName>
    <definedName name="조경공B5">[32]식재인부!$B$19</definedName>
    <definedName name="조경공B6">[32]식재인부!$B$20</definedName>
    <definedName name="조경공B8">[32]식재인부!$B$22</definedName>
    <definedName name="조경공R10">[32]식재인부!$B$54</definedName>
    <definedName name="조경공R12">[32]식재인부!$B$56</definedName>
    <definedName name="조경공R15">[32]식재인부!$B$59</definedName>
    <definedName name="조경공R4이하">[32]식재인부!$B$48</definedName>
    <definedName name="조경공R5">[32]식재인부!$B$49</definedName>
    <definedName name="조경공R6">[32]식재인부!$B$50</definedName>
    <definedName name="조경공R7">[32]식재인부!$B$51</definedName>
    <definedName name="조경공R8">[32]식재인부!$B$52</definedName>
    <definedName name="조경변경">45400</definedName>
    <definedName name="조달수수료" localSheetId="3">#REF!</definedName>
    <definedName name="조달수수료">#REF!</definedName>
    <definedName name="조서1" localSheetId="3">#REF!</definedName>
    <definedName name="조서1">#REF!</definedName>
    <definedName name="조수" localSheetId="3">#REF!</definedName>
    <definedName name="조수">#REF!</definedName>
    <definedName name="조영수" localSheetId="3">#REF!</definedName>
    <definedName name="조영수">#REF!</definedName>
    <definedName name="조원공_1.1_1.5">[32]식재인부!$B$5</definedName>
    <definedName name="조장" localSheetId="3">#REF!</definedName>
    <definedName name="조장">#REF!</definedName>
    <definedName name="조적공" localSheetId="4">'[37]00노임기준'!#REF!</definedName>
    <definedName name="조적공" localSheetId="9">#REF!</definedName>
    <definedName name="조적공" localSheetId="3">'[37]00노임기준'!#REF!</definedName>
    <definedName name="조적공">'[37]00노임기준'!#REF!</definedName>
    <definedName name="조합노" localSheetId="3">#REF!</definedName>
    <definedName name="조합노">#REF!</definedName>
    <definedName name="조합되메우기0.2경비" localSheetId="3">#REF!</definedName>
    <definedName name="조합되메우기0.2경비">#REF!</definedName>
    <definedName name="조합되메우기0.2계" localSheetId="3">#REF!</definedName>
    <definedName name="조합되메우기0.2계">#REF!</definedName>
    <definedName name="조합되메우기0.2기계경비" localSheetId="3">#REF!</definedName>
    <definedName name="조합되메우기0.2기계경비">#REF!</definedName>
    <definedName name="조합되메우기0.2기계계" localSheetId="3">#REF!</definedName>
    <definedName name="조합되메우기0.2기계계">#REF!</definedName>
    <definedName name="조합되메우기0.2기계노무비" localSheetId="3">#REF!</definedName>
    <definedName name="조합되메우기0.2기계노무비">#REF!</definedName>
    <definedName name="조합되메우기0.2기계인력계" localSheetId="3">#REF!</definedName>
    <definedName name="조합되메우기0.2기계인력계">#REF!</definedName>
    <definedName name="조합되메우기0.2기계재료비" localSheetId="3">#REF!</definedName>
    <definedName name="조합되메우기0.2기계재료비">#REF!</definedName>
    <definedName name="조합되메우기0.2노무비" localSheetId="3">#REF!</definedName>
    <definedName name="조합되메우기0.2노무비">#REF!</definedName>
    <definedName name="조합되메우기0.2인력계" localSheetId="3">#REF!</definedName>
    <definedName name="조합되메우기0.2인력계">#REF!</definedName>
    <definedName name="조합되메우기0.2인력노무비" localSheetId="3">#REF!</definedName>
    <definedName name="조합되메우기0.2인력노무비">#REF!</definedName>
    <definedName name="조합되메우기0.2재료비" localSheetId="3">#REF!</definedName>
    <definedName name="조합되메우기0.2재료비">#REF!</definedName>
    <definedName name="조합재" localSheetId="3">#REF!</definedName>
    <definedName name="조합재">#REF!</definedName>
    <definedName name="조합터파기0.2경비" localSheetId="3">#REF!</definedName>
    <definedName name="조합터파기0.2경비">#REF!</definedName>
    <definedName name="조합터파기0.2계" localSheetId="3">#REF!</definedName>
    <definedName name="조합터파기0.2계">#REF!</definedName>
    <definedName name="조합터파기0.2기계경비" localSheetId="3">#REF!</definedName>
    <definedName name="조합터파기0.2기계경비">#REF!</definedName>
    <definedName name="조합터파기0.2기계계" localSheetId="3">#REF!</definedName>
    <definedName name="조합터파기0.2기계계">#REF!</definedName>
    <definedName name="조합터파기0.2기계노무비" localSheetId="3">#REF!</definedName>
    <definedName name="조합터파기0.2기계노무비">#REF!</definedName>
    <definedName name="조합터파기0.2기계재료비" localSheetId="3">#REF!</definedName>
    <definedName name="조합터파기0.2기계재료비">#REF!</definedName>
    <definedName name="조합터파기0.2긱" localSheetId="3">#REF!</definedName>
    <definedName name="조합터파기0.2긱">#REF!</definedName>
    <definedName name="조합터파기0.2노무비" localSheetId="3">#REF!</definedName>
    <definedName name="조합터파기0.2노무비">#REF!</definedName>
    <definedName name="조합터파기0.2인력계" localSheetId="3">#REF!</definedName>
    <definedName name="조합터파기0.2인력계">#REF!</definedName>
    <definedName name="조합터파기0.2인력노무비" localSheetId="3">#REF!</definedName>
    <definedName name="조합터파기0.2인력노무비">#REF!</definedName>
    <definedName name="조합터파기0.2재료비" localSheetId="3">#REF!</definedName>
    <definedName name="조합터파기0.2재료비">#REF!</definedName>
    <definedName name="조합페인트" localSheetId="9">#REF!</definedName>
    <definedName name="조합페인트" localSheetId="3">#REF!</definedName>
    <definedName name="조합페인트">#REF!</definedName>
    <definedName name="조형가이즈까3010">[32]데이타!$E$11</definedName>
    <definedName name="조형가이즈까3012">[32]데이타!$E$12</definedName>
    <definedName name="조형가이즈까3014">[32]데이타!$E$13</definedName>
    <definedName name="조형가이즈까3516">[32]데이타!$E$14</definedName>
    <definedName name="종단위" localSheetId="3">#REF!</definedName>
    <definedName name="종단위">#REF!</definedName>
    <definedName name="종단위2" localSheetId="3">#REF!</definedName>
    <definedName name="종단위2">#REF!</definedName>
    <definedName name="종점부" localSheetId="9">포장!종점부</definedName>
    <definedName name="종점부" localSheetId="3">#N/A</definedName>
    <definedName name="종점부">포장!종점부</definedName>
    <definedName name="종현" localSheetId="1">BlankMacro1</definedName>
    <definedName name="종현" localSheetId="0">BlankMacro1</definedName>
    <definedName name="종현" localSheetId="2">BlankMacro1</definedName>
    <definedName name="종현" localSheetId="4">BlankMacro1</definedName>
    <definedName name="종현" localSheetId="9">BlankMacro1</definedName>
    <definedName name="종현" localSheetId="3">BlankMacro1</definedName>
    <definedName name="종현">BlankMacro1</definedName>
    <definedName name="좌표" localSheetId="4">#REF!</definedName>
    <definedName name="좌표" localSheetId="9">#REF!</definedName>
    <definedName name="좌표" localSheetId="3">#REF!</definedName>
    <definedName name="좌표">#REF!</definedName>
    <definedName name="주거" localSheetId="4">[31]설계명세서!#REF!</definedName>
    <definedName name="주거" localSheetId="3">[31]설계명세서!#REF!</definedName>
    <definedName name="주거">[31]설계명세서!#REF!</definedName>
    <definedName name="주목1.0노무" localSheetId="3">#REF!</definedName>
    <definedName name="주목1.0노무">#REF!</definedName>
    <definedName name="주목1.0재료" localSheetId="3">#REF!</definedName>
    <definedName name="주목1.0재료">#REF!</definedName>
    <definedName name="주목10노무" localSheetId="3">#REF!</definedName>
    <definedName name="주목10노무">#REF!</definedName>
    <definedName name="주목10재료" localSheetId="3">#REF!</definedName>
    <definedName name="주목10재료">#REF!</definedName>
    <definedName name="주목12노무" localSheetId="3">#REF!</definedName>
    <definedName name="주목12노무">#REF!</definedName>
    <definedName name="주목12재료" localSheetId="3">#REF!</definedName>
    <definedName name="주목12재료">#REF!</definedName>
    <definedName name="주민인허가" localSheetId="4">[28]기준액!#REF!</definedName>
    <definedName name="주민인허가" localSheetId="3">[28]기준액!#REF!</definedName>
    <definedName name="주민인허가">[28]기준액!#REF!</definedName>
    <definedName name="주빔플랜지" localSheetId="3">#REF!</definedName>
    <definedName name="주빔플랜지">#REF!</definedName>
    <definedName name="주주노" localSheetId="3">#REF!</definedName>
    <definedName name="주주노">#REF!</definedName>
    <definedName name="주주재" localSheetId="3">#REF!</definedName>
    <definedName name="주주재">#REF!</definedName>
    <definedName name="주집" localSheetId="3">#REF!</definedName>
    <definedName name="주집">#REF!</definedName>
    <definedName name="주형받침" localSheetId="3">#REF!</definedName>
    <definedName name="주형받침">#REF!</definedName>
    <definedName name="주형받침EA" localSheetId="3">#REF!</definedName>
    <definedName name="주형받침EA">#REF!</definedName>
    <definedName name="준공도면작성" localSheetId="4">[28]기준액!#REF!</definedName>
    <definedName name="준공도면작성" localSheetId="3">[28]기준액!#REF!</definedName>
    <definedName name="준공도면작성">[28]기준액!#REF!</definedName>
    <definedName name="줄눈">46760</definedName>
    <definedName name="줄눈공" localSheetId="4">'[37]00노임기준'!#REF!</definedName>
    <definedName name="줄눈공" localSheetId="3">'[37]00노임기준'!#REF!</definedName>
    <definedName name="줄눈공">'[37]00노임기준'!#REF!</definedName>
    <definedName name="중급기술자" localSheetId="3">#REF!</definedName>
    <definedName name="중급기술자">#REF!</definedName>
    <definedName name="중기기사" localSheetId="4">'[37]00노임기준'!#REF!</definedName>
    <definedName name="중기기사" localSheetId="9">#REF!</definedName>
    <definedName name="중기기사" localSheetId="3">'[37]00노임기준'!#REF!</definedName>
    <definedName name="중기기사">'[37]00노임기준'!#REF!</definedName>
    <definedName name="중기목록" localSheetId="3">#REF!</definedName>
    <definedName name="중기목록">#REF!</definedName>
    <definedName name="중기운전기사" localSheetId="3">#REF!</definedName>
    <definedName name="중기운전기사">#REF!</definedName>
    <definedName name="중기운전조수" localSheetId="3">#REF!</definedName>
    <definedName name="중기운전조수">#REF!</definedName>
    <definedName name="중기조수" localSheetId="4">'[37]00노임기준'!#REF!</definedName>
    <definedName name="중기조수" localSheetId="3">'[37]00노임기준'!#REF!</definedName>
    <definedName name="중기조수">'[37]00노임기준'!#REF!</definedName>
    <definedName name="중기조장" localSheetId="4">'[37]00노임기준'!#REF!</definedName>
    <definedName name="중기조장" localSheetId="9">#REF!</definedName>
    <definedName name="중기조장" localSheetId="3">'[37]00노임기준'!#REF!</definedName>
    <definedName name="중기조장">'[37]00노임기준'!#REF!</definedName>
    <definedName name="중대가시설2">#N/A</definedName>
    <definedName name="중량" localSheetId="3">#REF!</definedName>
    <definedName name="중량">#REF!</definedName>
    <definedName name="중량집게표" localSheetId="1">BlankMacro1</definedName>
    <definedName name="중량집게표" localSheetId="4">BlankMacro1</definedName>
    <definedName name="중량집게표" localSheetId="9">BlankMacro1</definedName>
    <definedName name="중량집게표" localSheetId="3">BlankMacro1</definedName>
    <definedName name="중량집게표">BlankMacro1</definedName>
    <definedName name="중량표" localSheetId="3">#REF!</definedName>
    <definedName name="중량표">#REF!</definedName>
    <definedName name="중분대" localSheetId="9">#REF!</definedName>
    <definedName name="중분대" localSheetId="3">#REF!</definedName>
    <definedName name="중분대">#REF!</definedName>
    <definedName name="중분대부" localSheetId="9">#REF!</definedName>
    <definedName name="중분대부" localSheetId="3">#REF!</definedName>
    <definedName name="중분대부">#REF!</definedName>
    <definedName name="중분대설계" localSheetId="9">#REF!</definedName>
    <definedName name="중분대설계" localSheetId="3">#REF!</definedName>
    <definedName name="중분대설계">#REF!</definedName>
    <definedName name="중분대중량" localSheetId="4">[23]바닥판!#REF!</definedName>
    <definedName name="중분대중량" localSheetId="3">[23]바닥판!#REF!</definedName>
    <definedName name="중분대중량">[23]바닥판!#REF!</definedName>
    <definedName name="중원1교A502">'[1]#REF'!$A$506</definedName>
    <definedName name="중원대교A258">'[1]#REF'!$A$262</definedName>
    <definedName name="지k1" localSheetId="4">'[38]역T형교대(말뚝기초)'!#REF!</definedName>
    <definedName name="지k1" localSheetId="3">'[38]역T형교대(말뚝기초)'!#REF!</definedName>
    <definedName name="지k1">'[38]역T형교대(말뚝기초)'!#REF!</definedName>
    <definedName name="지k2" localSheetId="4">'[38]역T형교대(말뚝기초)'!#REF!</definedName>
    <definedName name="지k2" localSheetId="3">'[38]역T형교대(말뚝기초)'!#REF!</definedName>
    <definedName name="지k2">'[38]역T형교대(말뚝기초)'!#REF!</definedName>
    <definedName name="지k4" localSheetId="4">'[38]역T형교대(말뚝기초)'!#REF!</definedName>
    <definedName name="지k4" localSheetId="3">'[38]역T형교대(말뚝기초)'!#REF!</definedName>
    <definedName name="지k4">'[38]역T형교대(말뚝기초)'!#REF!</definedName>
    <definedName name="지VI1" localSheetId="4">'[38]역T형교대(말뚝기초)'!#REF!</definedName>
    <definedName name="지VI1" localSheetId="3">'[38]역T형교대(말뚝기초)'!#REF!</definedName>
    <definedName name="지VI1">'[38]역T형교대(말뚝기초)'!#REF!</definedName>
    <definedName name="지VI2" localSheetId="4">'[38]역T형교대(말뚝기초)'!#REF!</definedName>
    <definedName name="지VI2" localSheetId="3">'[38]역T형교대(말뚝기초)'!#REF!</definedName>
    <definedName name="지VI2">'[38]역T형교대(말뚝기초)'!#REF!</definedName>
    <definedName name="지VI3" localSheetId="4">'[38]역T형교대(말뚝기초)'!#REF!</definedName>
    <definedName name="지VI3" localSheetId="3">'[38]역T형교대(말뚝기초)'!#REF!</definedName>
    <definedName name="지VI3">'[38]역T형교대(말뚝기초)'!#REF!</definedName>
    <definedName name="지VI4" localSheetId="4">'[38]역T형교대(말뚝기초)'!#REF!</definedName>
    <definedName name="지VI4" localSheetId="3">'[38]역T형교대(말뚝기초)'!#REF!</definedName>
    <definedName name="지VI4">'[38]역T형교대(말뚝기초)'!#REF!</definedName>
    <definedName name="지vi5" localSheetId="4">'[38]역T형교대(말뚝기초)'!#REF!</definedName>
    <definedName name="지vi5" localSheetId="3">'[38]역T형교대(말뚝기초)'!#REF!</definedName>
    <definedName name="지vi5">'[38]역T형교대(말뚝기초)'!#REF!</definedName>
    <definedName name="지간1" localSheetId="4">[76]철근량!#REF!</definedName>
    <definedName name="지간1" localSheetId="3">[76]철근량!#REF!</definedName>
    <definedName name="지간1">[76]철근량!#REF!</definedName>
    <definedName name="지간2" localSheetId="4">[76]철근량!#REF!</definedName>
    <definedName name="지간2" localSheetId="3">[76]철근량!#REF!</definedName>
    <definedName name="지간2">[76]철근량!#REF!</definedName>
    <definedName name="지간장1">'[68]4.2유효폭의 계산'!$B$26</definedName>
    <definedName name="지간장2">'[68]4.2유효폭의 계산'!$F$26</definedName>
    <definedName name="지간장3" localSheetId="9">#REF!</definedName>
    <definedName name="지간장3" localSheetId="3">#REF!</definedName>
    <definedName name="지간장3">#REF!</definedName>
    <definedName name="지급수선비" localSheetId="4">[28]기준액!#REF!</definedName>
    <definedName name="지급수선비" localSheetId="3">[28]기준액!#REF!</definedName>
    <definedName name="지급수선비">[28]기준액!#REF!</definedName>
    <definedName name="지베타" localSheetId="4">'[38]역T형교대(말뚝기초)'!#REF!</definedName>
    <definedName name="지베타" localSheetId="3">'[38]역T형교대(말뚝기초)'!#REF!</definedName>
    <definedName name="지베타">'[38]역T형교대(말뚝기초)'!#REF!</definedName>
    <definedName name="지주">#N/A</definedName>
    <definedName name="지주목" localSheetId="1">BlankMacro1</definedName>
    <definedName name="지주목" localSheetId="0">BlankMacro1</definedName>
    <definedName name="지주목" localSheetId="2">BlankMacro1</definedName>
    <definedName name="지주목" localSheetId="4">BlankMacro1</definedName>
    <definedName name="지주목" localSheetId="9">BlankMacro1</definedName>
    <definedName name="지주목" localSheetId="3">BlankMacro1</definedName>
    <definedName name="지주목">BlankMacro1</definedName>
    <definedName name="지주목수량산출근거" localSheetId="3">#REF!</definedName>
    <definedName name="지주목수량산출근거">#REF!</definedName>
    <definedName name="지하수" localSheetId="4">#REF!</definedName>
    <definedName name="지하수" localSheetId="9">#REF!</definedName>
    <definedName name="지하수" localSheetId="3">#REF!</definedName>
    <definedName name="지하수">#REF!</definedName>
    <definedName name="지힌k1" localSheetId="4">'[38]역T형교대(말뚝기초)'!#REF!</definedName>
    <definedName name="지힌k1" localSheetId="3">'[38]역T형교대(말뚝기초)'!#REF!</definedName>
    <definedName name="지힌k1">'[38]역T형교대(말뚝기초)'!#REF!</definedName>
    <definedName name="지힌k2" localSheetId="4">'[38]역T형교대(말뚝기초)'!#REF!</definedName>
    <definedName name="지힌k2" localSheetId="3">'[38]역T형교대(말뚝기초)'!#REF!</definedName>
    <definedName name="지힌k2">'[38]역T형교대(말뚝기초)'!#REF!</definedName>
    <definedName name="지힌k4" localSheetId="4">'[38]역T형교대(말뚝기초)'!#REF!</definedName>
    <definedName name="지힌k4" localSheetId="3">'[38]역T형교대(말뚝기초)'!#REF!</definedName>
    <definedName name="지힌k4">'[38]역T형교대(말뚝기초)'!#REF!</definedName>
    <definedName name="지힌VI1" localSheetId="4">'[38]역T형교대(말뚝기초)'!#REF!</definedName>
    <definedName name="지힌VI1" localSheetId="3">'[38]역T형교대(말뚝기초)'!#REF!</definedName>
    <definedName name="지힌VI1">'[38]역T형교대(말뚝기초)'!#REF!</definedName>
    <definedName name="지힌VI2" localSheetId="4">'[38]역T형교대(말뚝기초)'!#REF!</definedName>
    <definedName name="지힌VI2" localSheetId="3">'[38]역T형교대(말뚝기초)'!#REF!</definedName>
    <definedName name="지힌VI2">'[38]역T형교대(말뚝기초)'!#REF!</definedName>
    <definedName name="지힌VI3" localSheetId="4">'[38]역T형교대(말뚝기초)'!#REF!</definedName>
    <definedName name="지힌VI3" localSheetId="3">'[38]역T형교대(말뚝기초)'!#REF!</definedName>
    <definedName name="지힌VI3">'[38]역T형교대(말뚝기초)'!#REF!</definedName>
    <definedName name="지힌VI4" localSheetId="4">'[38]역T형교대(말뚝기초)'!#REF!</definedName>
    <definedName name="지힌VI4" localSheetId="3">'[38]역T형교대(말뚝기초)'!#REF!</definedName>
    <definedName name="지힌VI4">'[38]역T형교대(말뚝기초)'!#REF!</definedName>
    <definedName name="지힌vi5" localSheetId="4">'[38]역T형교대(말뚝기초)'!#REF!</definedName>
    <definedName name="지힌vi5" localSheetId="3">'[38]역T형교대(말뚝기초)'!#REF!</definedName>
    <definedName name="지힌vi5">'[38]역T형교대(말뚝기초)'!#REF!</definedName>
    <definedName name="직경" localSheetId="9">#REF!</definedName>
    <definedName name="직경" localSheetId="3">#REF!</definedName>
    <definedName name="직경">#REF!</definedName>
    <definedName name="직관.M" localSheetId="9">#REF!</definedName>
    <definedName name="직관.M" localSheetId="3">#REF!</definedName>
    <definedName name="직관.M">#REF!</definedName>
    <definedName name="직노" localSheetId="8">#REF!</definedName>
    <definedName name="직노" localSheetId="6">#REF!</definedName>
    <definedName name="직노" localSheetId="0">[33]설계예시!$H$594</definedName>
    <definedName name="직노" localSheetId="7">#REF!</definedName>
    <definedName name="직노" localSheetId="4">#REF!</definedName>
    <definedName name="직노" localSheetId="9">#REF!</definedName>
    <definedName name="직노">[34]설계예시!$H$594</definedName>
    <definedName name="직영비" localSheetId="4">'[52]2공구산출내역'!#REF!</definedName>
    <definedName name="직영비" localSheetId="3">'[52]2공구산출내역'!#REF!</definedName>
    <definedName name="직영비">'[52]2공구산출내역'!#REF!</definedName>
    <definedName name="직접경비" localSheetId="9">#REF!</definedName>
    <definedName name="직접경비" localSheetId="3">#REF!</definedName>
    <definedName name="직접경비">#REF!</definedName>
    <definedName name="직접노무비" localSheetId="0">[35]설계예시!#REF!</definedName>
    <definedName name="직접노무비" localSheetId="4">[40]일위대가표!#REF!</definedName>
    <definedName name="직접노무비" localSheetId="3">[40]일위대가표!#REF!</definedName>
    <definedName name="직접노무비">[40]일위대가표!#REF!</definedName>
    <definedName name="직접노무비1" localSheetId="4">[77]일위대가표!#REF!</definedName>
    <definedName name="직접노무비1" localSheetId="3">[77]일위대가표!#REF!</definedName>
    <definedName name="직접노무비1">[77]일위대가표!#REF!</definedName>
    <definedName name="직접노무비2" localSheetId="4">[41]일위대가표!#REF!</definedName>
    <definedName name="직접노무비2" localSheetId="3">[41]일위대가표!#REF!</definedName>
    <definedName name="직접노무비2">[41]일위대가표!#REF!</definedName>
    <definedName name="직접재료비" localSheetId="4">[40]일위대가표!#REF!</definedName>
    <definedName name="직접재료비" localSheetId="3">[40]일위대가표!#REF!</definedName>
    <definedName name="직접재료비">[40]일위대가표!#REF!</definedName>
    <definedName name="직접재료비1" localSheetId="4">[77]일위대가표!#REF!</definedName>
    <definedName name="직접재료비1" localSheetId="3">[77]일위대가표!#REF!</definedName>
    <definedName name="직접재료비1">[77]일위대가표!#REF!</definedName>
    <definedName name="직접재료비2" localSheetId="4">[41]일위대가표!#REF!</definedName>
    <definedName name="직접재료비2" localSheetId="3">[41]일위대가표!#REF!</definedName>
    <definedName name="직접재료비2">[41]일위대가표!#REF!</definedName>
    <definedName name="직종" localSheetId="0">#REF!</definedName>
    <definedName name="직종" localSheetId="9">#REF!</definedName>
    <definedName name="직종" localSheetId="3">#REF!</definedName>
    <definedName name="직종">#REF!</definedName>
    <definedName name="진동롤라경" localSheetId="3">#REF!</definedName>
    <definedName name="진동롤라경">#REF!</definedName>
    <definedName name="진동롤라노무" localSheetId="3">#REF!</definedName>
    <definedName name="진동롤라노무">#REF!</definedName>
    <definedName name="진동롤라재료" localSheetId="3">#REF!</definedName>
    <definedName name="진동롤라재료">#REF!</definedName>
    <definedName name="진석" localSheetId="3">#REF!,#REF!</definedName>
    <definedName name="진석">#REF!,#REF!</definedName>
    <definedName name="집게표" localSheetId="3">#REF!</definedName>
    <definedName name="집게표">#REF!</definedName>
    <definedName name="집계" localSheetId="9">포장!집계</definedName>
    <definedName name="집계">#N/A</definedName>
    <definedName name="집계표1" localSheetId="3">#REF!</definedName>
    <definedName name="집계표1">#REF!</definedName>
    <definedName name="집계표2" localSheetId="3">#REF!</definedName>
    <definedName name="집계표2">#REF!</definedName>
    <definedName name="집계표3" localSheetId="3">#REF!</definedName>
    <definedName name="집계표3">#REF!</definedName>
    <definedName name="집계표4" localSheetId="3">#REF!</definedName>
    <definedName name="집계표4">#REF!</definedName>
    <definedName name="집계표5" localSheetId="3">#REF!</definedName>
    <definedName name="집계표5">#REF!</definedName>
    <definedName name="집수정수량" localSheetId="3">#REF!</definedName>
    <definedName name="집수정수량">#REF!</definedName>
    <definedName name="ㅊ1" localSheetId="3">#REF!</definedName>
    <definedName name="ㅊ1">#REF!</definedName>
    <definedName name="ㅊ20" localSheetId="3">#REF!</definedName>
    <definedName name="ㅊ20">#REF!</definedName>
    <definedName name="ㅊㅌㅊㅊㅊ" localSheetId="9">BlankMacro1</definedName>
    <definedName name="ㅊㅌㅊㅊㅊ" localSheetId="3">BlankMacro1</definedName>
    <definedName name="ㅊㅌㅊㅊㅊ">BlankMacro1</definedName>
    <definedName name="차선" localSheetId="3">#REF!</definedName>
    <definedName name="차선">#REF!</definedName>
    <definedName name="차선도색중앙선수량" localSheetId="3">#REF!</definedName>
    <definedName name="차선도색중앙선수량">#REF!</definedName>
    <definedName name="차선도색직각주차수량" localSheetId="3">#REF!</definedName>
    <definedName name="차선도색직각주차수량">#REF!</definedName>
    <definedName name="차선도색집계" localSheetId="3">#REF!</definedName>
    <definedName name="차선도색집계">#REF!</definedName>
    <definedName name="차선도색평행주차수량" localSheetId="3">#REF!</definedName>
    <definedName name="차선도색평행주차수량">#REF!</definedName>
    <definedName name="착준공식비" localSheetId="4">[28]기준액!#REF!</definedName>
    <definedName name="착준공식비" localSheetId="3">[28]기준액!#REF!</definedName>
    <definedName name="착준공식비">[28]기준액!#REF!</definedName>
    <definedName name="철골공" localSheetId="8">#REF!</definedName>
    <definedName name="철골공" localSheetId="7">#REF!</definedName>
    <definedName name="철골공" localSheetId="9">#REF!</definedName>
    <definedName name="철골공" localSheetId="3">#REF!</definedName>
    <definedName name="철골공">#REF!</definedName>
    <definedName name="철공" localSheetId="4">'[37]00노임기준'!#REF!</definedName>
    <definedName name="철공" localSheetId="9">#REF!</definedName>
    <definedName name="철공" localSheetId="3">'[37]00노임기준'!#REF!</definedName>
    <definedName name="철공">'[37]00노임기준'!#REF!</definedName>
    <definedName name="철근" localSheetId="4">#REF!</definedName>
    <definedName name="철근" localSheetId="9">#REF!</definedName>
    <definedName name="철근" localSheetId="3">#REF!</definedName>
    <definedName name="철근">#REF!</definedName>
    <definedName name="철근공" localSheetId="8">#REF!</definedName>
    <definedName name="철근공" localSheetId="7">#REF!</definedName>
    <definedName name="철근공" localSheetId="9">#REF!</definedName>
    <definedName name="철근공" localSheetId="3">#REF!</definedName>
    <definedName name="철근공">#REF!</definedName>
    <definedName name="철근깨기수량" localSheetId="3">#REF!</definedName>
    <definedName name="철근깨기수량">#REF!</definedName>
    <definedName name="철근노" localSheetId="3">#REF!</definedName>
    <definedName name="철근노">#REF!</definedName>
    <definedName name="철근단면적" localSheetId="9">#REF!</definedName>
    <definedName name="철근단면적" localSheetId="3">#REF!</definedName>
    <definedName name="철근단면적">#REF!</definedName>
    <definedName name="철근용접노무" localSheetId="3">#REF!</definedName>
    <definedName name="철근용접노무">#REF!</definedName>
    <definedName name="철근용접재료" localSheetId="3">#REF!</definedName>
    <definedName name="철근용접재료">#REF!</definedName>
    <definedName name="철근운반" localSheetId="9">포장!철근운반</definedName>
    <definedName name="철근운반">#N/A</definedName>
    <definedName name="철근재" localSheetId="3">#REF!</definedName>
    <definedName name="철근재">#REF!</definedName>
    <definedName name="철콘" localSheetId="4">#REF!</definedName>
    <definedName name="철콘" localSheetId="9">#REF!</definedName>
    <definedName name="철콘" localSheetId="3">#REF!</definedName>
    <definedName name="철콘">#REF!</definedName>
    <definedName name="청마총괄" localSheetId="4">[78]직노!#REF!</definedName>
    <definedName name="청마총괄" localSheetId="3">[78]직노!#REF!</definedName>
    <definedName name="청마총괄">[78]직노!#REF!</definedName>
    <definedName name="청사진" localSheetId="4">[28]기준액!#REF!</definedName>
    <definedName name="청사진" localSheetId="3">[28]기준액!#REF!</definedName>
    <definedName name="청사진">[28]기준액!#REF!</definedName>
    <definedName name="초급기술자" localSheetId="3">#REF!</definedName>
    <definedName name="초급기술자">#REF!</definedName>
    <definedName name="총공사비">[31]예산명세서!$J$81</definedName>
    <definedName name="총괄자재집계" localSheetId="9">포장!총괄자재집계</definedName>
    <definedName name="총괄자재집계" localSheetId="3">#N/A</definedName>
    <definedName name="총괄자재집계">포장!총괄자재집계</definedName>
    <definedName name="총괄자재집계표" localSheetId="9">포장!총괄자재집계표</definedName>
    <definedName name="총괄자재집계표" localSheetId="3">#N/A</definedName>
    <definedName name="총괄자재집계표">포장!총괄자재집계표</definedName>
    <definedName name="총괄표" localSheetId="4">[78]직노!#REF!</definedName>
    <definedName name="총괄표" localSheetId="3">[78]직노!#REF!</definedName>
    <definedName name="총괄표">[78]직노!#REF!</definedName>
    <definedName name="총원가" localSheetId="3">#REF!</definedName>
    <definedName name="총원가">#REF!</definedName>
    <definedName name="총원가2" localSheetId="3">#REF!</definedName>
    <definedName name="총원가2">#REF!</definedName>
    <definedName name="촬영" localSheetId="4">[28]기준액!#REF!</definedName>
    <definedName name="촬영" localSheetId="3">[28]기준액!#REF!</definedName>
    <definedName name="촬영">[28]기준액!#REF!</definedName>
    <definedName name="최남식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최남식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축도고" localSheetId="9">#REF!</definedName>
    <definedName name="축도고" localSheetId="3">#REF!</definedName>
    <definedName name="축도고">#REF!</definedName>
    <definedName name="취입보집계" localSheetId="9" hidden="1">{#N/A,#N/A,FALSE,"2~8번"}</definedName>
    <definedName name="취입보집계" hidden="1">{#N/A,#N/A,FALSE,"2~8번"}</definedName>
    <definedName name="측____점" localSheetId="3">#REF!</definedName>
    <definedName name="측____점">#REF!</definedName>
    <definedName name="측구깨기" localSheetId="3">#REF!</definedName>
    <definedName name="측구깨기">#REF!</definedName>
    <definedName name="층국국" localSheetId="3">#REF!</definedName>
    <definedName name="층국국">#REF!</definedName>
    <definedName name="치장벽돌공" localSheetId="8">#REF!</definedName>
    <definedName name="치장벽돌공" localSheetId="7">#REF!</definedName>
    <definedName name="치장벽돌공" localSheetId="4">#REF!</definedName>
    <definedName name="치장벽돌공" localSheetId="9">#REF!</definedName>
    <definedName name="치장벽돌공" localSheetId="3">#REF!</definedName>
    <definedName name="치장벽돌공">#REF!</definedName>
    <definedName name="ㅋ" localSheetId="8">#REF!</definedName>
    <definedName name="ㅋ" localSheetId="6">#REF!</definedName>
    <definedName name="ㅋ" localSheetId="7">#REF!</definedName>
    <definedName name="ㅋ" localSheetId="4">#REF!</definedName>
    <definedName name="ㅋ" localSheetId="9">#REF!</definedName>
    <definedName name="ㅋ" localSheetId="3">#REF!</definedName>
    <definedName name="ㅋ">#REF!</definedName>
    <definedName name="ㅋ1" localSheetId="3">#REF!</definedName>
    <definedName name="ㅋ1">#REF!</definedName>
    <definedName name="ㅋ248" localSheetId="3">#REF!</definedName>
    <definedName name="ㅋ248">#REF!</definedName>
    <definedName name="ㅋㄴㅇ" localSheetId="9">포장!ㅋㄴㅇ</definedName>
    <definedName name="ㅋㄴㅇ">#N/A</definedName>
    <definedName name="ㅋㄴㅇㅎㄹ" localSheetId="9">포장!ㅋㄴㅇㅎㄹ</definedName>
    <definedName name="ㅋㄴㅇㅎㄹ">#N/A</definedName>
    <definedName name="ㅋㄹㅇㄴㄹ" localSheetId="9">포장!ㅋㄹㅇㄴㄹ</definedName>
    <definedName name="ㅋㄹㅇㄴㄹ">#N/A</definedName>
    <definedName name="ㅋㅇㅁㄴㅇㅁㅇ" localSheetId="4">'[79]SLAB"1"'!#REF!</definedName>
    <definedName name="ㅋㅇㅁㄴㅇㅁㅇ" localSheetId="3">'[79]SLAB"1"'!#REF!</definedName>
    <definedName name="ㅋㅇㅁㄴㅇㅁㅇ">'[79]SLAB"1"'!#REF!</definedName>
    <definedName name="ㅋㅋㅋㅋ" localSheetId="9">포장!ㅋㅋㅋㅋ</definedName>
    <definedName name="ㅋㅋㅋㅋ">#N/A</definedName>
    <definedName name="ㅋㅌㅊ" localSheetId="9">포장!ㅋㅌㅊ</definedName>
    <definedName name="ㅋㅌㅊ">#N/A</definedName>
    <definedName name="ㅋㅍㅊ" localSheetId="9">포장!ㅋㅍㅊ</definedName>
    <definedName name="ㅋㅍㅊ">#N/A</definedName>
    <definedName name="카5">[80]자료입력!$B$12</definedName>
    <definedName name="카6">[80]자료입력!$B$9</definedName>
    <definedName name="카7">[31]자료입력!$B$14</definedName>
    <definedName name="칼라샌드블록수량" localSheetId="3">#REF!</definedName>
    <definedName name="칼라샌드블록수량">#REF!</definedName>
    <definedName name="콘" localSheetId="4">[76]철근량!#REF!</definedName>
    <definedName name="콘" localSheetId="9">55333</definedName>
    <definedName name="콘" localSheetId="3">[76]철근량!#REF!</definedName>
    <definedName name="콘">[76]철근량!#REF!</definedName>
    <definedName name="콘노" localSheetId="3">#REF!</definedName>
    <definedName name="콘노">#REF!</definedName>
    <definedName name="콘단면적" localSheetId="9">#REF!</definedName>
    <definedName name="콘단면적" localSheetId="3">#REF!</definedName>
    <definedName name="콘단면적">#REF!</definedName>
    <definedName name="콘재" localSheetId="3">#REF!</definedName>
    <definedName name="콘재">#REF!</definedName>
    <definedName name="콘크" localSheetId="3">#REF!</definedName>
    <definedName name="콘크">#REF!</definedName>
    <definedName name="콘크리트" localSheetId="4">#REF!</definedName>
    <definedName name="콘크리트" localSheetId="9">#REF!</definedName>
    <definedName name="콘크리트" localSheetId="3">#REF!</definedName>
    <definedName name="콘크리트">#REF!</definedName>
    <definedName name="콘크리트2" localSheetId="3" hidden="1">#REF!</definedName>
    <definedName name="콘크리트2" hidden="1">#REF!</definedName>
    <definedName name="콘크리트공" localSheetId="8">#REF!</definedName>
    <definedName name="콘크리트공" localSheetId="7">#REF!</definedName>
    <definedName name="콘크리트공" localSheetId="9">#REF!</definedName>
    <definedName name="콘크리트공" localSheetId="3">#REF!</definedName>
    <definedName name="콘크리트공">#REF!</definedName>
    <definedName name="콘크리트타설" localSheetId="3">#REF!</definedName>
    <definedName name="콘크리트타설">#REF!</definedName>
    <definedName name="콘크리트포장" localSheetId="4">#REF!</definedName>
    <definedName name="콘크리트포장" localSheetId="9">#REF!</definedName>
    <definedName name="콘크리트포장" localSheetId="3">#REF!</definedName>
    <definedName name="콘크리트포장">#REF!</definedName>
    <definedName name="콘크리트포장파괴0.2경비" localSheetId="3">#REF!</definedName>
    <definedName name="콘크리트포장파괴0.2경비">#REF!</definedName>
    <definedName name="콘크리트포장파괴0.2계" localSheetId="3">#REF!</definedName>
    <definedName name="콘크리트포장파괴0.2계">#REF!</definedName>
    <definedName name="콘크리트포장파괴0.2기계경비" localSheetId="3">#REF!</definedName>
    <definedName name="콘크리트포장파괴0.2기계경비">#REF!</definedName>
    <definedName name="콘크리트포장파괴0.2기계계" localSheetId="3">#REF!</definedName>
    <definedName name="콘크리트포장파괴0.2기계계">#REF!</definedName>
    <definedName name="콘크리트포장파괴0.2기계노무비" localSheetId="3">#REF!</definedName>
    <definedName name="콘크리트포장파괴0.2기계노무비">#REF!</definedName>
    <definedName name="콘크리트포장파괴0.2기계재료비" localSheetId="3">#REF!</definedName>
    <definedName name="콘크리트포장파괴0.2기계재료비">#REF!</definedName>
    <definedName name="콘크리트포장파괴0.2노무비" localSheetId="3">#REF!</definedName>
    <definedName name="콘크리트포장파괴0.2노무비">#REF!</definedName>
    <definedName name="콘크리트포장파괴0.2인력계" localSheetId="3">#REF!</definedName>
    <definedName name="콘크리트포장파괴0.2인력계">#REF!</definedName>
    <definedName name="콘크리트포장파괴0.2인력노무비" localSheetId="3">#REF!</definedName>
    <definedName name="콘크리트포장파괴0.2인력노무비">#REF!</definedName>
    <definedName name="콘크리트포장파괴0.2재료비" localSheetId="3">#REF!</definedName>
    <definedName name="콘크리트포장파괴0.2재료비">#REF!</definedName>
    <definedName name="콘크리트포장파괴0.2치즐계" localSheetId="3">#REF!</definedName>
    <definedName name="콘크리트포장파괴0.2치즐계">#REF!</definedName>
    <definedName name="콘크리트포장파괴0.2치즐재료비" localSheetId="3">#REF!</definedName>
    <definedName name="콘크리트포장파괴0.2치즐재료비">#REF!</definedName>
    <definedName name="콘탄성계수" localSheetId="9">#REF!</definedName>
    <definedName name="콘탄성계수" localSheetId="3">#REF!</definedName>
    <definedName name="콘탄성계수">#REF!</definedName>
    <definedName name="콤팩터경비" localSheetId="3">#REF!</definedName>
    <definedName name="콤팩터경비">#REF!</definedName>
    <definedName name="콤팩터노무비" localSheetId="3">#REF!</definedName>
    <definedName name="콤팩터노무비">#REF!</definedName>
    <definedName name="콤팩터재료비" localSheetId="3">#REF!</definedName>
    <definedName name="콤팩터재료비">#REF!</definedName>
    <definedName name="크리프계수" localSheetId="9">#REF!</definedName>
    <definedName name="크리프계수" localSheetId="3">#REF!</definedName>
    <definedName name="크리프계수">#REF!</definedName>
    <definedName name="타1">[80]자료입력!$B$5</definedName>
    <definedName name="타이어경" localSheetId="3">#REF!</definedName>
    <definedName name="타이어경">#REF!</definedName>
    <definedName name="타이어노무" localSheetId="3">#REF!</definedName>
    <definedName name="타이어노무">#REF!</definedName>
    <definedName name="타이어재료" localSheetId="3">#REF!</definedName>
    <definedName name="타이어재료">#REF!</definedName>
    <definedName name="타일공" localSheetId="4">'[37]00노임기준'!#REF!</definedName>
    <definedName name="타일공" localSheetId="3">'[37]00노임기준'!#REF!</definedName>
    <definedName name="타일공">'[37]00노임기준'!#REF!</definedName>
    <definedName name="탄성계수" localSheetId="9">#REF!</definedName>
    <definedName name="탄성계수" localSheetId="3">#REF!</definedName>
    <definedName name="탄성계수">#REF!</definedName>
    <definedName name="탄성계수비" localSheetId="9">#REF!</definedName>
    <definedName name="탄성계수비" localSheetId="3">#REF!</definedName>
    <definedName name="탄성계수비">#REF!</definedName>
    <definedName name="탄성받침_스페리칼" localSheetId="9">#REF!</definedName>
    <definedName name="탄성받침_스페리칼" localSheetId="3">#REF!</definedName>
    <definedName name="탄성받침_스페리칼">#REF!</definedName>
    <definedName name="태산목10노무" localSheetId="3">#REF!</definedName>
    <definedName name="태산목10노무">#REF!</definedName>
    <definedName name="태산목10재료" localSheetId="3">#REF!</definedName>
    <definedName name="태산목10재료">#REF!</definedName>
    <definedName name="태산목12노무" localSheetId="3">#REF!</definedName>
    <definedName name="태산목12노무">#REF!</definedName>
    <definedName name="태산목12재료" localSheetId="3">#REF!</definedName>
    <definedName name="태산목12재료">#REF!</definedName>
    <definedName name="택코팅30디스트리뷰우터3000경비" localSheetId="3">#REF!</definedName>
    <definedName name="택코팅30디스트리뷰우터3000경비">#REF!</definedName>
    <definedName name="택코팅30디스트리뷰우터3000계" localSheetId="3">#REF!</definedName>
    <definedName name="택코팅30디스트리뷰우터3000계">#REF!</definedName>
    <definedName name="택코팅30디스트리뷰우터3000노무비" localSheetId="3">#REF!</definedName>
    <definedName name="택코팅30디스트리뷰우터3000노무비">#REF!</definedName>
    <definedName name="택코팅30디스트리뷰우터3000살포경비" localSheetId="3">#REF!</definedName>
    <definedName name="택코팅30디스트리뷰우터3000살포경비">#REF!</definedName>
    <definedName name="택코팅30디스트리뷰우터3000살포노무비" localSheetId="3">#REF!</definedName>
    <definedName name="택코팅30디스트리뷰우터3000살포노무비">#REF!</definedName>
    <definedName name="택코팅30디스트리뷰우터3000살포재료비" localSheetId="3">#REF!</definedName>
    <definedName name="택코팅30디스트리뷰우터3000살포재료비">#REF!</definedName>
    <definedName name="택코팅30디스트리뷰우터3000인건비경비" localSheetId="3">#REF!</definedName>
    <definedName name="택코팅30디스트리뷰우터3000인건비경비">#REF!</definedName>
    <definedName name="택코팅30디스트리뷰우터3000인건비계" localSheetId="3">#REF!</definedName>
    <definedName name="택코팅30디스트리뷰우터3000인건비계">#REF!</definedName>
    <definedName name="택코팅30디스트리뷰우터3000인건비노무비" localSheetId="3">#REF!</definedName>
    <definedName name="택코팅30디스트리뷰우터3000인건비노무비">#REF!</definedName>
    <definedName name="택코팅30디스트리뷰우터3000인건비재료비" localSheetId="3">#REF!</definedName>
    <definedName name="택코팅30디스트리뷰우터3000인건비재료비">#REF!</definedName>
    <definedName name="택코팅30디스트리뷰우터3000재료비" localSheetId="3">#REF!</definedName>
    <definedName name="택코팅30디스트리뷰우터3000재료비">#REF!</definedName>
    <definedName name="택코팅30디스트리뷰우터3000청소비경비" localSheetId="3">#REF!</definedName>
    <definedName name="택코팅30디스트리뷰우터3000청소비경비">#REF!</definedName>
    <definedName name="택코팅30디스트리뷰우터3000청소비계" localSheetId="3">#REF!</definedName>
    <definedName name="택코팅30디스트리뷰우터3000청소비계">#REF!</definedName>
    <definedName name="택코팅30디스트리뷰우터3000청소비노무비" localSheetId="3">#REF!</definedName>
    <definedName name="택코팅30디스트리뷰우터3000청소비노무비">#REF!</definedName>
    <definedName name="택코팅30디스트리뷰우터3000청소비재료비" localSheetId="3">#REF!</definedName>
    <definedName name="택코팅30디스트리뷰우터3000청소비재료비">#REF!</definedName>
    <definedName name="택코팅40아스팔트스프레이어300경비" localSheetId="3">#REF!</definedName>
    <definedName name="택코팅40아스팔트스프레이어300경비">#REF!</definedName>
    <definedName name="택코팅40아스팔트스프레이어300계" localSheetId="3">#REF!</definedName>
    <definedName name="택코팅40아스팔트스프레이어300계">#REF!</definedName>
    <definedName name="택코팅40아스팔트스프레이어300노무비" localSheetId="3">#REF!</definedName>
    <definedName name="택코팅40아스팔트스프레이어300노무비">#REF!</definedName>
    <definedName name="택코팅40아스팔트스프레이어300살포경비" localSheetId="3">#REF!</definedName>
    <definedName name="택코팅40아스팔트스프레이어300살포경비">#REF!</definedName>
    <definedName name="택코팅40아스팔트스프레이어300살포계" localSheetId="3">#REF!</definedName>
    <definedName name="택코팅40아스팔트스프레이어300살포계">#REF!</definedName>
    <definedName name="택코팅40아스팔트스프레이어300살포노무비" localSheetId="3">#REF!</definedName>
    <definedName name="택코팅40아스팔트스프레이어300살포노무비">#REF!</definedName>
    <definedName name="택코팅40아스팔트스프레이어300살포재료비" localSheetId="3">#REF!</definedName>
    <definedName name="택코팅40아스팔트스프레이어300살포재료비">#REF!</definedName>
    <definedName name="택코팅40아스팔트스프레이어300인건비경비" localSheetId="3">#REF!</definedName>
    <definedName name="택코팅40아스팔트스프레이어300인건비경비">#REF!</definedName>
    <definedName name="택코팅40아스팔트스프레이어300인건비계" localSheetId="3">#REF!</definedName>
    <definedName name="택코팅40아스팔트스프레이어300인건비계">#REF!</definedName>
    <definedName name="택코팅40아스팔트스프레이어300인건비노무비" localSheetId="3">#REF!</definedName>
    <definedName name="택코팅40아스팔트스프레이어300인건비노무비">#REF!</definedName>
    <definedName name="택코팅40아스팔트스프레이어300인건비재료비" localSheetId="3">#REF!</definedName>
    <definedName name="택코팅40아스팔트스프레이어300인건비재료비">#REF!</definedName>
    <definedName name="택코팅40아스팔트스프레이어300재료비" localSheetId="3">#REF!</definedName>
    <definedName name="택코팅40아스팔트스프레이어300재료비">#REF!</definedName>
    <definedName name="택코팅40아스팔트스프레이어300청소비경비" localSheetId="3">#REF!</definedName>
    <definedName name="택코팅40아스팔트스프레이어300청소비경비">#REF!</definedName>
    <definedName name="택코팅40아스팔트스프레이어300청소비계" localSheetId="3">#REF!</definedName>
    <definedName name="택코팅40아스팔트스프레이어300청소비계">#REF!</definedName>
    <definedName name="택코팅40아스팔트스프레이어300청소비노무비" localSheetId="3">#REF!</definedName>
    <definedName name="택코팅40아스팔트스프레이어300청소비노무비">#REF!</definedName>
    <definedName name="택코팅40아스팔트스프레이어300청소비재료비" localSheetId="3">#REF!</definedName>
    <definedName name="택코팅40아스팔트스프레이어300청소비재료비">#REF!</definedName>
    <definedName name="터파기" localSheetId="4">#REF!</definedName>
    <definedName name="터파기" localSheetId="9">#REF!</definedName>
    <definedName name="터파기" localSheetId="3">#REF!</definedName>
    <definedName name="터파기">#REF!</definedName>
    <definedName name="터파기경" localSheetId="4">[37]일위대가!#REF!</definedName>
    <definedName name="터파기경" localSheetId="3">[37]일위대가!#REF!</definedName>
    <definedName name="터파기경">[37]일위대가!#REF!</definedName>
    <definedName name="터파기고" localSheetId="3">#REF!</definedName>
    <definedName name="터파기고">#REF!</definedName>
    <definedName name="터파기기계0.2경비" localSheetId="3">#REF!</definedName>
    <definedName name="터파기기계0.2경비">#REF!</definedName>
    <definedName name="터파기기계0.2계" localSheetId="3">#REF!</definedName>
    <definedName name="터파기기계0.2계">#REF!</definedName>
    <definedName name="터파기기계0.2노무비" localSheetId="3">#REF!</definedName>
    <definedName name="터파기기계0.2노무비">#REF!</definedName>
    <definedName name="터파기기계0.2재료비" localSheetId="3">#REF!</definedName>
    <definedName name="터파기기계0.2재료비">#REF!</definedName>
    <definedName name="터파기기계노무비0.2" localSheetId="3">#REF!</definedName>
    <definedName name="터파기기계노무비0.2">#REF!</definedName>
    <definedName name="터파기노" localSheetId="4">[37]일위대가!#REF!</definedName>
    <definedName name="터파기노" localSheetId="3">[37]일위대가!#REF!</definedName>
    <definedName name="터파기노">[37]일위대가!#REF!</definedName>
    <definedName name="터파기재" localSheetId="4">[37]일위대가!#REF!</definedName>
    <definedName name="터파기재" localSheetId="3">[37]일위대가!#REF!</definedName>
    <definedName name="터파기재">[37]일위대가!#REF!</definedName>
    <definedName name="테니스지주" localSheetId="3">#REF!</definedName>
    <definedName name="테니스지주">#REF!</definedName>
    <definedName name="템11" localSheetId="9">BlankMacro1</definedName>
    <definedName name="템11" localSheetId="3">BlankMacro1</definedName>
    <definedName name="템11">BlankMacro1</definedName>
    <definedName name="템111" localSheetId="9">BlankMacro1</definedName>
    <definedName name="템111" localSheetId="3">BlankMacro1</definedName>
    <definedName name="템111">BlankMacro1</definedName>
    <definedName name="템13" localSheetId="9">BlankMacro1</definedName>
    <definedName name="템13" localSheetId="3">BlankMacro1</definedName>
    <definedName name="템13">BlankMacro1</definedName>
    <definedName name="템14" localSheetId="9">BlankMacro1</definedName>
    <definedName name="템14" localSheetId="3">BlankMacro1</definedName>
    <definedName name="템14">BlankMacro1</definedName>
    <definedName name="템15" localSheetId="9">BlankMacro1</definedName>
    <definedName name="템15" localSheetId="3">BlankMacro1</definedName>
    <definedName name="템15">BlankMacro1</definedName>
    <definedName name="템16" localSheetId="9">BlankMacro1</definedName>
    <definedName name="템16" localSheetId="3">BlankMacro1</definedName>
    <definedName name="템16">BlankMacro1</definedName>
    <definedName name="템2" localSheetId="9">BlankMacro1</definedName>
    <definedName name="템2" localSheetId="3">BlankMacro1</definedName>
    <definedName name="템2">BlankMacro1</definedName>
    <definedName name="템222" localSheetId="9">BlankMacro1</definedName>
    <definedName name="템222" localSheetId="3">BlankMacro1</definedName>
    <definedName name="템222">BlankMacro1</definedName>
    <definedName name="템3" localSheetId="9">BlankMacro1</definedName>
    <definedName name="템3" localSheetId="3">BlankMacro1</definedName>
    <definedName name="템3">BlankMacro1</definedName>
    <definedName name="템333" localSheetId="9">BlankMacro1</definedName>
    <definedName name="템333" localSheetId="3">BlankMacro1</definedName>
    <definedName name="템333">BlankMacro1</definedName>
    <definedName name="템4" localSheetId="9">BlankMacro1</definedName>
    <definedName name="템4" localSheetId="3">BlankMacro1</definedName>
    <definedName name="템4">BlankMacro1</definedName>
    <definedName name="템4444" localSheetId="9">BlankMacro1</definedName>
    <definedName name="템4444" localSheetId="3">BlankMacro1</definedName>
    <definedName name="템4444">BlankMacro1</definedName>
    <definedName name="템5" localSheetId="9">BlankMacro1</definedName>
    <definedName name="템5" localSheetId="3">BlankMacro1</definedName>
    <definedName name="템5">BlankMacro1</definedName>
    <definedName name="템5555" localSheetId="9">BlankMacro1</definedName>
    <definedName name="템5555" localSheetId="3">BlankMacro1</definedName>
    <definedName name="템5555">BlankMacro1</definedName>
    <definedName name="템6" localSheetId="9">BlankMacro1</definedName>
    <definedName name="템6" localSheetId="3">BlankMacro1</definedName>
    <definedName name="템6">BlankMacro1</definedName>
    <definedName name="템66666" localSheetId="9">BlankMacro1</definedName>
    <definedName name="템66666" localSheetId="3">BlankMacro1</definedName>
    <definedName name="템66666">BlankMacro1</definedName>
    <definedName name="템이1" localSheetId="9">BlankMacro1</definedName>
    <definedName name="템이1" localSheetId="3">BlankMacro1</definedName>
    <definedName name="템이1">BlankMacro1</definedName>
    <definedName name="템플리트모듈1" localSheetId="1">BlankMacro1</definedName>
    <definedName name="템플리트모듈1" localSheetId="0">BlankMacro1</definedName>
    <definedName name="템플리트모듈1" localSheetId="2">BlankMacro1</definedName>
    <definedName name="템플리트모듈1" localSheetId="4">BlankMacro1</definedName>
    <definedName name="템플리트모듈1" localSheetId="9">BlankMacro1</definedName>
    <definedName name="템플리트모듈1" localSheetId="3">BlankMacro1</definedName>
    <definedName name="템플리트모듈1">BlankMacro1</definedName>
    <definedName name="템플리트모듈10" localSheetId="1">BlankMacro1</definedName>
    <definedName name="템플리트모듈10" localSheetId="0">BlankMacro1</definedName>
    <definedName name="템플리트모듈10" localSheetId="2">BlankMacro1</definedName>
    <definedName name="템플리트모듈10" localSheetId="4">BlankMacro1</definedName>
    <definedName name="템플리트모듈10" localSheetId="9">BlankMacro1</definedName>
    <definedName name="템플리트모듈10" localSheetId="3">BlankMacro1</definedName>
    <definedName name="템플리트모듈10">BlankMacro1</definedName>
    <definedName name="템플리트모듈2" localSheetId="1">BlankMacro1</definedName>
    <definedName name="템플리트모듈2" localSheetId="0">BlankMacro1</definedName>
    <definedName name="템플리트모듈2" localSheetId="2">BlankMacro1</definedName>
    <definedName name="템플리트모듈2" localSheetId="4">BlankMacro1</definedName>
    <definedName name="템플리트모듈2" localSheetId="9">BlankMacro1</definedName>
    <definedName name="템플리트모듈2" localSheetId="3">BlankMacro1</definedName>
    <definedName name="템플리트모듈2">BlankMacro1</definedName>
    <definedName name="템플리트모듈3" localSheetId="1">BlankMacro1</definedName>
    <definedName name="템플리트모듈3" localSheetId="0">BlankMacro1</definedName>
    <definedName name="템플리트모듈3" localSheetId="2">BlankMacro1</definedName>
    <definedName name="템플리트모듈3" localSheetId="4">BlankMacro1</definedName>
    <definedName name="템플리트모듈3" localSheetId="9">BlankMacro1</definedName>
    <definedName name="템플리트모듈3" localSheetId="3">BlankMacro1</definedName>
    <definedName name="템플리트모듈3">BlankMacro1</definedName>
    <definedName name="템플리트모듈4" localSheetId="1">BlankMacro1</definedName>
    <definedName name="템플리트모듈4" localSheetId="0">BlankMacro1</definedName>
    <definedName name="템플리트모듈4" localSheetId="2">BlankMacro1</definedName>
    <definedName name="템플리트모듈4" localSheetId="4">BlankMacro1</definedName>
    <definedName name="템플리트모듈4" localSheetId="9">BlankMacro1</definedName>
    <definedName name="템플리트모듈4" localSheetId="3">BlankMacro1</definedName>
    <definedName name="템플리트모듈4">BlankMacro1</definedName>
    <definedName name="템플리트모듈5" localSheetId="1">BlankMacro1</definedName>
    <definedName name="템플리트모듈5" localSheetId="0">BlankMacro1</definedName>
    <definedName name="템플리트모듈5" localSheetId="2">BlankMacro1</definedName>
    <definedName name="템플리트모듈5" localSheetId="4">BlankMacro1</definedName>
    <definedName name="템플리트모듈5" localSheetId="9">BlankMacro1</definedName>
    <definedName name="템플리트모듈5" localSheetId="3">BlankMacro1</definedName>
    <definedName name="템플리트모듈5">BlankMacro1</definedName>
    <definedName name="템플리트모듈6" localSheetId="1">BlankMacro1</definedName>
    <definedName name="템플리트모듈6" localSheetId="0">BlankMacro1</definedName>
    <definedName name="템플리트모듈6" localSheetId="2">BlankMacro1</definedName>
    <definedName name="템플리트모듈6" localSheetId="4">BlankMacro1</definedName>
    <definedName name="템플리트모듈6" localSheetId="9">BlankMacro1</definedName>
    <definedName name="템플리트모듈6" localSheetId="3">BlankMacro1</definedName>
    <definedName name="템플리트모듈6">BlankMacro1</definedName>
    <definedName name="토" localSheetId="3">#REF!</definedName>
    <definedName name="토">#REF!</definedName>
    <definedName name="토3" localSheetId="9">BlankMacro1</definedName>
    <definedName name="토3" localSheetId="3">BlankMacro1</definedName>
    <definedName name="토3">BlankMacro1</definedName>
    <definedName name="토3333" localSheetId="9">BlankMacro1</definedName>
    <definedName name="토3333" localSheetId="3">BlankMacro1</definedName>
    <definedName name="토3333">BlankMacro1</definedName>
    <definedName name="토공" localSheetId="9">BlankMacro1</definedName>
    <definedName name="토공" localSheetId="3">BlankMacro1</definedName>
    <definedName name="토공">BlankMacro1</definedName>
    <definedName name="토공1" localSheetId="3">#REF!</definedName>
    <definedName name="토공1">#REF!</definedName>
    <definedName name="토공A25">'[1]#REF'!$A$27</definedName>
    <definedName name="토공집계표" localSheetId="9">포장!토공집계표</definedName>
    <definedName name="토공집계표">#N/A</definedName>
    <definedName name="토공총괄집계" localSheetId="3">#REF!</definedName>
    <definedName name="토공총괄집계">#REF!</definedName>
    <definedName name="토공추" localSheetId="9">포장!토공추</definedName>
    <definedName name="토공추">#N/A</definedName>
    <definedName name="토목1" localSheetId="8">#REF!</definedName>
    <definedName name="토목1" localSheetId="7">#REF!</definedName>
    <definedName name="토목1" localSheetId="9">#REF!</definedName>
    <definedName name="토목1" localSheetId="3">#REF!</definedName>
    <definedName name="토목1">#REF!</definedName>
    <definedName name="토목공" localSheetId="4">'[81]총괄-1'!#REF!</definedName>
    <definedName name="토목공" localSheetId="3">'[81]총괄-1'!#REF!</definedName>
    <definedName name="토목공">'[81]총괄-1'!#REF!</definedName>
    <definedName name="토목별표" localSheetId="9">#REF!</definedName>
    <definedName name="토목별표" localSheetId="3">#REF!</definedName>
    <definedName name="토목별표">#REF!</definedName>
    <definedName name="토사" localSheetId="4">#REF!</definedName>
    <definedName name="토사" localSheetId="9">#REF!</definedName>
    <definedName name="토사" localSheetId="3">#REF!</definedName>
    <definedName name="토사">#REF!</definedName>
    <definedName name="토사1" localSheetId="9">#REF!</definedName>
    <definedName name="토사1" localSheetId="3">#REF!</definedName>
    <definedName name="토사1">#REF!</definedName>
    <definedName name="토사2" localSheetId="9">#REF!</definedName>
    <definedName name="토사2" localSheetId="3">#REF!</definedName>
    <definedName name="토사2">#REF!</definedName>
    <definedName name="토사3" localSheetId="9">#REF!</definedName>
    <definedName name="토사3" localSheetId="3">#REF!</definedName>
    <definedName name="토사3">#REF!</definedName>
    <definedName name="토압계수" localSheetId="9">#REF!</definedName>
    <definedName name="토압계수" localSheetId="3">#REF!</definedName>
    <definedName name="토압계수">#REF!</definedName>
    <definedName name="토적" localSheetId="3">#REF!</definedName>
    <definedName name="토적">#REF!</definedName>
    <definedName name="토지" localSheetId="3">#REF!</definedName>
    <definedName name="토지">#REF!</definedName>
    <definedName name="토피" localSheetId="4">#REF!</definedName>
    <definedName name="토피" localSheetId="9">#REF!</definedName>
    <definedName name="토피" localSheetId="3">#REF!</definedName>
    <definedName name="토피">#REF!</definedName>
    <definedName name="톱밥퇴비" localSheetId="3">#REF!</definedName>
    <definedName name="톱밥퇴비">#REF!</definedName>
    <definedName name="특고" localSheetId="3">#REF!</definedName>
    <definedName name="특고">#REF!</definedName>
    <definedName name="특별">44562</definedName>
    <definedName name="특별인부" localSheetId="8">#REF!</definedName>
    <definedName name="특별인부" localSheetId="7">#REF!</definedName>
    <definedName name="특별인부" localSheetId="9">#REF!</definedName>
    <definedName name="특별인부" localSheetId="3">#REF!</definedName>
    <definedName name="특별인부">#REF!</definedName>
    <definedName name="ㅍ49" localSheetId="3">#REF!</definedName>
    <definedName name="ㅍ49">#REF!</definedName>
    <definedName name="ㅍㅋㅌㅍㅋㅌㅊㅍ" localSheetId="3">#REF!</definedName>
    <definedName name="ㅍㅋㅌㅍㅋㅌㅊㅍ">#REF!</definedName>
    <definedName name="ㅍㅍㄹ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퓨" localSheetId="9">포장!ㅍ퓨</definedName>
    <definedName name="ㅍ퓨">#N/A</definedName>
    <definedName name="파1">[31]자료입력!$B$5</definedName>
    <definedName name="파5">[31]자료입력!$B$16</definedName>
    <definedName name="파고라노" localSheetId="3">#REF!</definedName>
    <definedName name="파고라노">#REF!</definedName>
    <definedName name="파고라재" localSheetId="3">#REF!</definedName>
    <definedName name="파고라재">#REF!</definedName>
    <definedName name="파이1" localSheetId="3">#REF!</definedName>
    <definedName name="파이1">#REF!</definedName>
    <definedName name="파이2" localSheetId="3">#REF!</definedName>
    <definedName name="파이2">#REF!</definedName>
    <definedName name="파일" localSheetId="3" hidden="1">#REF!</definedName>
    <definedName name="파일" hidden="1">#REF!</definedName>
    <definedName name="파일길이" localSheetId="9">#REF!</definedName>
    <definedName name="파일길이" localSheetId="3">#REF!</definedName>
    <definedName name="파일길이">#REF!</definedName>
    <definedName name="파일단면력" localSheetId="9">포장!파일단면력</definedName>
    <definedName name="파일단면력">#N/A</definedName>
    <definedName name="파일종갯수" localSheetId="9">#REF!</definedName>
    <definedName name="파일종갯수" localSheetId="3">#REF!</definedName>
    <definedName name="파일종갯수">#REF!</definedName>
    <definedName name="파일횡갯수" localSheetId="9">#REF!</definedName>
    <definedName name="파일횡갯수" localSheetId="3">#REF!</definedName>
    <definedName name="파일횡갯수">#REF!</definedName>
    <definedName name="판석노" localSheetId="3">#REF!</definedName>
    <definedName name="판석노">#REF!</definedName>
    <definedName name="판석재" localSheetId="3">#REF!</definedName>
    <definedName name="판석재">#REF!</definedName>
    <definedName name="평k1" localSheetId="4">'[38]역T형교대(말뚝기초)'!#REF!</definedName>
    <definedName name="평k1" localSheetId="3">'[38]역T형교대(말뚝기초)'!#REF!</definedName>
    <definedName name="평k1">'[38]역T형교대(말뚝기초)'!#REF!</definedName>
    <definedName name="평k2" localSheetId="4">'[38]역T형교대(말뚝기초)'!#REF!</definedName>
    <definedName name="평k2" localSheetId="3">'[38]역T형교대(말뚝기초)'!#REF!</definedName>
    <definedName name="평k2">'[38]역T형교대(말뚝기초)'!#REF!</definedName>
    <definedName name="평k4" localSheetId="4">'[38]역T형교대(말뚝기초)'!#REF!</definedName>
    <definedName name="평k4" localSheetId="3">'[38]역T형교대(말뚝기초)'!#REF!</definedName>
    <definedName name="평k4">'[38]역T형교대(말뚝기초)'!#REF!</definedName>
    <definedName name="평VI1" localSheetId="4">'[38]역T형교대(말뚝기초)'!#REF!</definedName>
    <definedName name="평VI1" localSheetId="3">'[38]역T형교대(말뚝기초)'!#REF!</definedName>
    <definedName name="평VI1">'[38]역T형교대(말뚝기초)'!#REF!</definedName>
    <definedName name="평VI2" localSheetId="4">'[38]역T형교대(말뚝기초)'!#REF!</definedName>
    <definedName name="평VI2" localSheetId="3">'[38]역T형교대(말뚝기초)'!#REF!</definedName>
    <definedName name="평VI2">'[38]역T형교대(말뚝기초)'!#REF!</definedName>
    <definedName name="평VI3" localSheetId="4">'[38]역T형교대(말뚝기초)'!#REF!</definedName>
    <definedName name="평VI3" localSheetId="3">'[38]역T형교대(말뚝기초)'!#REF!</definedName>
    <definedName name="평VI3">'[38]역T형교대(말뚝기초)'!#REF!</definedName>
    <definedName name="평VI4" localSheetId="4">'[38]역T형교대(말뚝기초)'!#REF!</definedName>
    <definedName name="평VI4" localSheetId="3">'[38]역T형교대(말뚝기초)'!#REF!</definedName>
    <definedName name="평VI4">'[38]역T형교대(말뚝기초)'!#REF!</definedName>
    <definedName name="평vi5" localSheetId="4">'[38]역T형교대(말뚝기초)'!#REF!</definedName>
    <definedName name="평vi5" localSheetId="3">'[38]역T형교대(말뚝기초)'!#REF!</definedName>
    <definedName name="평vi5">'[38]역T형교대(말뚝기초)'!#REF!</definedName>
    <definedName name="평베타" localSheetId="4">'[38]역T형교대(말뚝기초)'!#REF!</definedName>
    <definedName name="평베타" localSheetId="3">'[38]역T형교대(말뚝기초)'!#REF!</definedName>
    <definedName name="평베타">'[38]역T형교대(말뚝기초)'!#REF!</definedName>
    <definedName name="평의자노" localSheetId="3">#REF!</definedName>
    <definedName name="평의자노">#REF!</definedName>
    <definedName name="평의자재" localSheetId="3">#REF!</definedName>
    <definedName name="평의자재">#REF!</definedName>
    <definedName name="평힌k1" localSheetId="4">'[38]역T형교대(말뚝기초)'!#REF!</definedName>
    <definedName name="평힌k1" localSheetId="3">'[38]역T형교대(말뚝기초)'!#REF!</definedName>
    <definedName name="평힌k1">'[38]역T형교대(말뚝기초)'!#REF!</definedName>
    <definedName name="평힌k2" localSheetId="4">'[38]역T형교대(말뚝기초)'!#REF!</definedName>
    <definedName name="평힌k2" localSheetId="3">'[38]역T형교대(말뚝기초)'!#REF!</definedName>
    <definedName name="평힌k2">'[38]역T형교대(말뚝기초)'!#REF!</definedName>
    <definedName name="평힌k4" localSheetId="4">'[38]역T형교대(말뚝기초)'!#REF!</definedName>
    <definedName name="평힌k4" localSheetId="3">'[38]역T형교대(말뚝기초)'!#REF!</definedName>
    <definedName name="평힌k4">'[38]역T형교대(말뚝기초)'!#REF!</definedName>
    <definedName name="평힌VI1" localSheetId="4">'[38]역T형교대(말뚝기초)'!#REF!</definedName>
    <definedName name="평힌VI1" localSheetId="3">'[38]역T형교대(말뚝기초)'!#REF!</definedName>
    <definedName name="평힌VI1">'[38]역T형교대(말뚝기초)'!#REF!</definedName>
    <definedName name="평힌VI2" localSheetId="4">'[38]역T형교대(말뚝기초)'!#REF!</definedName>
    <definedName name="평힌VI2" localSheetId="3">'[38]역T형교대(말뚝기초)'!#REF!</definedName>
    <definedName name="평힌VI2">'[38]역T형교대(말뚝기초)'!#REF!</definedName>
    <definedName name="평힌VI3" localSheetId="4">'[38]역T형교대(말뚝기초)'!#REF!</definedName>
    <definedName name="평힌VI3" localSheetId="3">'[38]역T형교대(말뚝기초)'!#REF!</definedName>
    <definedName name="평힌VI3">'[38]역T형교대(말뚝기초)'!#REF!</definedName>
    <definedName name="평힌VI4" localSheetId="4">'[38]역T형교대(말뚝기초)'!#REF!</definedName>
    <definedName name="평힌VI4" localSheetId="3">'[38]역T형교대(말뚝기초)'!#REF!</definedName>
    <definedName name="평힌VI4">'[38]역T형교대(말뚝기초)'!#REF!</definedName>
    <definedName name="평힌vi5" localSheetId="4">'[38]역T형교대(말뚝기초)'!#REF!</definedName>
    <definedName name="평힌vi5" localSheetId="3">'[38]역T형교대(말뚝기초)'!#REF!</definedName>
    <definedName name="평힌vi5">'[38]역T형교대(말뚝기초)'!#REF!</definedName>
    <definedName name="폐추니아" localSheetId="3">#REF!</definedName>
    <definedName name="폐추니아">#REF!</definedName>
    <definedName name="포설공" localSheetId="8">#REF!</definedName>
    <definedName name="포설공" localSheetId="7">#REF!</definedName>
    <definedName name="포설공" localSheetId="4">#REF!</definedName>
    <definedName name="포설공" localSheetId="9">#REF!</definedName>
    <definedName name="포설공" localSheetId="3">#REF!</definedName>
    <definedName name="포설공">#REF!</definedName>
    <definedName name="포장" localSheetId="3">#REF!</definedName>
    <definedName name="포장">#REF!</definedName>
    <definedName name="포장공" localSheetId="4">'[37]00노임기준'!#REF!</definedName>
    <definedName name="포장공" localSheetId="9">#REF!</definedName>
    <definedName name="포장공" localSheetId="3">'[37]00노임기준'!#REF!</definedName>
    <definedName name="포장공">'[37]00노임기준'!#REF!</definedName>
    <definedName name="포장공A985">'[1]#REF'!$A$994</definedName>
    <definedName name="포장공수량집계표" localSheetId="3">#REF!</definedName>
    <definedName name="포장공수량집계표">#REF!</definedName>
    <definedName name="포장두께" localSheetId="3">#REF!</definedName>
    <definedName name="포장두께">#REF!</definedName>
    <definedName name="포화" localSheetId="4">#REF!</definedName>
    <definedName name="포화" localSheetId="9">#REF!</definedName>
    <definedName name="포화" localSheetId="3">#REF!</definedName>
    <definedName name="포화">#REF!</definedName>
    <definedName name="폭" localSheetId="9">#REF!</definedName>
    <definedName name="폭" localSheetId="3">#REF!</definedName>
    <definedName name="폭">#REF!</definedName>
    <definedName name="폭222" localSheetId="9">#REF!</definedName>
    <definedName name="폭222" localSheetId="3">#REF!</definedName>
    <definedName name="폭222">#REF!</definedName>
    <definedName name="폭원" localSheetId="9">#REF!</definedName>
    <definedName name="폭원" localSheetId="3">#REF!</definedName>
    <definedName name="폭원">#REF!</definedName>
    <definedName name="폭원.J" localSheetId="9">#REF!</definedName>
    <definedName name="폭원.J" localSheetId="3">#REF!</definedName>
    <definedName name="폭원.J">#REF!</definedName>
    <definedName name="표면보호경비" localSheetId="3">#REF!</definedName>
    <definedName name="표면보호경비">#REF!</definedName>
    <definedName name="표면보호노무비" localSheetId="3">#REF!</definedName>
    <definedName name="표면보호노무비">#REF!</definedName>
    <definedName name="표면보호재료비" localSheetId="3">#REF!</definedName>
    <definedName name="표면보호재료비">#REF!</definedName>
    <definedName name="표지" localSheetId="9">BlankMacro1</definedName>
    <definedName name="표지" localSheetId="3">#REF!</definedName>
    <definedName name="표지">#REF!</definedName>
    <definedName name="표지2" localSheetId="3">#REF!</definedName>
    <definedName name="표지2">#REF!</definedName>
    <definedName name="표층기계경비" localSheetId="3">#REF!</definedName>
    <definedName name="표층기계경비">#REF!</definedName>
    <definedName name="표층기계계" localSheetId="3">#REF!</definedName>
    <definedName name="표층기계계">#REF!</definedName>
    <definedName name="표층기계노무비" localSheetId="3">#REF!</definedName>
    <definedName name="표층기계노무비">#REF!</definedName>
    <definedName name="표층기계살수경비" localSheetId="3">#REF!</definedName>
    <definedName name="표층기계살수경비">#REF!</definedName>
    <definedName name="표층기계살수계" localSheetId="3">#REF!</definedName>
    <definedName name="표층기계살수계">#REF!</definedName>
    <definedName name="표층기계살수노무비" localSheetId="3">#REF!</definedName>
    <definedName name="표층기계살수노무비">#REF!</definedName>
    <definedName name="표층기계살수재료비" localSheetId="3">#REF!</definedName>
    <definedName name="표층기계살수재료비">#REF!</definedName>
    <definedName name="표층기계인건비경비" localSheetId="3">#REF!</definedName>
    <definedName name="표층기계인건비경비">#REF!</definedName>
    <definedName name="표층기계인건비계" localSheetId="3">#REF!</definedName>
    <definedName name="표층기계인건비계">#REF!</definedName>
    <definedName name="표층기계인건비노무비" localSheetId="3">#REF!</definedName>
    <definedName name="표층기계인건비노무비">#REF!</definedName>
    <definedName name="표층기계인건비재료비" localSheetId="3">#REF!</definedName>
    <definedName name="표층기계인건비재료비">#REF!</definedName>
    <definedName name="표층기계재료비" localSheetId="3">#REF!</definedName>
    <definedName name="표층기계재료비">#REF!</definedName>
    <definedName name="표층기계전압단뎀경비" localSheetId="3">#REF!</definedName>
    <definedName name="표층기계전압단뎀경비">#REF!</definedName>
    <definedName name="표층기계전압단뎀계" localSheetId="3">#REF!</definedName>
    <definedName name="표층기계전압단뎀계">#REF!</definedName>
    <definedName name="표층기계전압단뎀노무비" localSheetId="3">#REF!</definedName>
    <definedName name="표층기계전압단뎀노무비">#REF!</definedName>
    <definedName name="표층기계전압단뎀재료비" localSheetId="3">#REF!</definedName>
    <definedName name="표층기계전압단뎀재료비">#REF!</definedName>
    <definedName name="표층기계전압마카담경비" localSheetId="3">#REF!</definedName>
    <definedName name="표층기계전압마카담경비">#REF!</definedName>
    <definedName name="표층기계전압마카담계" localSheetId="3">#REF!</definedName>
    <definedName name="표층기계전압마카담계">#REF!</definedName>
    <definedName name="표층기계전압마카담노무비" localSheetId="3">#REF!</definedName>
    <definedName name="표층기계전압마카담노무비">#REF!</definedName>
    <definedName name="표층기계전압마카담재료비" localSheetId="3">#REF!</definedName>
    <definedName name="표층기계전압마카담재료비">#REF!</definedName>
    <definedName name="표층기계전압타이어경비" localSheetId="3">#REF!</definedName>
    <definedName name="표층기계전압타이어경비">#REF!</definedName>
    <definedName name="표층기계전압타이어계" localSheetId="3">#REF!</definedName>
    <definedName name="표층기계전압타이어계">#REF!</definedName>
    <definedName name="표층기계전압타이어노무비" localSheetId="3">#REF!</definedName>
    <definedName name="표층기계전압타이어노무비">#REF!</definedName>
    <definedName name="표층기계전압타이어재료비" localSheetId="3">#REF!</definedName>
    <definedName name="표층기계전압타이어재료비">#REF!</definedName>
    <definedName name="표층기계포설경비" localSheetId="3">#REF!</definedName>
    <definedName name="표층기계포설경비">#REF!</definedName>
    <definedName name="표층기계포설계" localSheetId="3">#REF!</definedName>
    <definedName name="표층기계포설계">#REF!</definedName>
    <definedName name="표층기계포설노무비" localSheetId="3">#REF!</definedName>
    <definedName name="표층기계포설노무비">#REF!</definedName>
    <definedName name="표층기계포설재료비" localSheetId="3">#REF!</definedName>
    <definedName name="표층기계포설재료비">#REF!</definedName>
    <definedName name="표층소규모경비" localSheetId="3">#REF!</definedName>
    <definedName name="표층소규모경비">#REF!</definedName>
    <definedName name="표층소규모계" localSheetId="3">#REF!</definedName>
    <definedName name="표층소규모계">#REF!</definedName>
    <definedName name="표층소규모노무비" localSheetId="3">#REF!</definedName>
    <definedName name="표층소규모노무비">#REF!</definedName>
    <definedName name="표층소규모재료비" localSheetId="3">#REF!</definedName>
    <definedName name="표층소규모재료비">#REF!</definedName>
    <definedName name="표층소규모전압단뎀경비" localSheetId="3">#REF!</definedName>
    <definedName name="표층소규모전압단뎀경비">#REF!</definedName>
    <definedName name="표층소규모전압단뎀계" localSheetId="3">#REF!</definedName>
    <definedName name="표층소규모전압단뎀계">#REF!</definedName>
    <definedName name="표층소규모전압단뎀노무비" localSheetId="3">#REF!</definedName>
    <definedName name="표층소규모전압단뎀노무비">#REF!</definedName>
    <definedName name="표층소규모전압단뎀재료비" localSheetId="3">#REF!</definedName>
    <definedName name="표층소규모전압단뎀재료비">#REF!</definedName>
    <definedName name="표층소규모포설경비" localSheetId="3">#REF!</definedName>
    <definedName name="표층소규모포설경비">#REF!</definedName>
    <definedName name="표층소규모포설계" localSheetId="3">#REF!</definedName>
    <definedName name="표층소규모포설계">#REF!</definedName>
    <definedName name="표층소규모포설노무비" localSheetId="3">#REF!</definedName>
    <definedName name="표층소규모포설노무비">#REF!</definedName>
    <definedName name="표층소규모포설재료비" localSheetId="3">#REF!</definedName>
    <definedName name="표층소규모포설재료비">#REF!</definedName>
    <definedName name="표층인력경비" localSheetId="3">#REF!</definedName>
    <definedName name="표층인력경비">#REF!</definedName>
    <definedName name="표층인력계" localSheetId="3">#REF!</definedName>
    <definedName name="표층인력계">#REF!</definedName>
    <definedName name="표층인력노무비" localSheetId="3">#REF!</definedName>
    <definedName name="표층인력노무비">#REF!</definedName>
    <definedName name="표층인력살수경비" localSheetId="3">#REF!</definedName>
    <definedName name="표층인력살수경비">#REF!</definedName>
    <definedName name="표층인력살수계" localSheetId="3">#REF!</definedName>
    <definedName name="표층인력살수계">#REF!</definedName>
    <definedName name="표층인력살수노무비" localSheetId="3">#REF!</definedName>
    <definedName name="표층인력살수노무비">#REF!</definedName>
    <definedName name="표층인력살수재료비" localSheetId="3">#REF!</definedName>
    <definedName name="표층인력살수재료비">#REF!</definedName>
    <definedName name="표층인력재료비" localSheetId="3">#REF!</definedName>
    <definedName name="표층인력재료비">#REF!</definedName>
    <definedName name="표층인력전압단뎀경비" localSheetId="3">#REF!</definedName>
    <definedName name="표층인력전압단뎀경비">#REF!</definedName>
    <definedName name="표층인력전압단뎀계" localSheetId="3">#REF!</definedName>
    <definedName name="표층인력전압단뎀계">#REF!</definedName>
    <definedName name="표층인력전압단뎀노무비" localSheetId="3">#REF!</definedName>
    <definedName name="표층인력전압단뎀노무비">#REF!</definedName>
    <definedName name="표층인력전압단뎀재료비" localSheetId="3">#REF!</definedName>
    <definedName name="표층인력전압단뎀재료비">#REF!</definedName>
    <definedName name="표층인력전압마카담경비" localSheetId="3">#REF!</definedName>
    <definedName name="표층인력전압마카담경비">#REF!</definedName>
    <definedName name="표층인력전압마카담계" localSheetId="3">#REF!</definedName>
    <definedName name="표층인력전압마카담계">#REF!</definedName>
    <definedName name="표층인력전압마카담노무비" localSheetId="3">#REF!</definedName>
    <definedName name="표층인력전압마카담노무비">#REF!</definedName>
    <definedName name="표층인력전압마카담재료비" localSheetId="3">#REF!</definedName>
    <definedName name="표층인력전압마카담재료비">#REF!</definedName>
    <definedName name="표층인력전압타이어경비" localSheetId="3">#REF!</definedName>
    <definedName name="표층인력전압타이어경비">#REF!</definedName>
    <definedName name="표층인력전압타이어계" localSheetId="3">#REF!</definedName>
    <definedName name="표층인력전압타이어계">#REF!</definedName>
    <definedName name="표층인력전압타이어노무비" localSheetId="3">#REF!</definedName>
    <definedName name="표층인력전압타이어노무비">#REF!</definedName>
    <definedName name="표층인력전압타이어재료비" localSheetId="3">#REF!</definedName>
    <definedName name="표층인력전압타이어재료비">#REF!</definedName>
    <definedName name="표층인력포설경비" localSheetId="3">#REF!</definedName>
    <definedName name="표층인력포설경비">#REF!</definedName>
    <definedName name="표층인력포설계" localSheetId="3">#REF!</definedName>
    <definedName name="표층인력포설계">#REF!</definedName>
    <definedName name="표층인력포설노무비" localSheetId="3">#REF!</definedName>
    <definedName name="표층인력포설노무비">#REF!</definedName>
    <definedName name="표층인력포설재료비" localSheetId="3">#REF!</definedName>
    <definedName name="표층인력포설재료비">#REF!</definedName>
    <definedName name="품셈공종">[82]품셈TABLE!$C$2:$C$50</definedName>
    <definedName name="품셈단가">[82]품셈TABLE!$D$2:$D$50</definedName>
    <definedName name="풍화암" localSheetId="3">#REF!</definedName>
    <definedName name="풍화암">#REF!</definedName>
    <definedName name="풍화암선" localSheetId="9">#REF!</definedName>
    <definedName name="풍화암선" localSheetId="3">#REF!</definedName>
    <definedName name="풍화암선">#REF!</definedName>
    <definedName name="풍화토" localSheetId="3">#REF!</definedName>
    <definedName name="풍화토">#REF!</definedName>
    <definedName name="퓨" localSheetId="9">포장!퓨</definedName>
    <definedName name="퓨">#N/A</definedName>
    <definedName name="퓨ㅡㅜ" localSheetId="9">포장!퓨ㅡㅜ</definedName>
    <definedName name="퓨ㅡㅜ">#N/A</definedName>
    <definedName name="프라임코팅75디스트리뷰우터3000경비" localSheetId="3">#REF!</definedName>
    <definedName name="프라임코팅75디스트리뷰우터3000경비">#REF!</definedName>
    <definedName name="프라임코팅75디스트리뷰우터3000계" localSheetId="3">#REF!</definedName>
    <definedName name="프라임코팅75디스트리뷰우터3000계">#REF!</definedName>
    <definedName name="프라임코팅75디스트리뷰우터3000노무비" localSheetId="3">#REF!</definedName>
    <definedName name="프라임코팅75디스트리뷰우터3000노무비">#REF!</definedName>
    <definedName name="프라임코팅75디스트리뷰우터3000살포경비" localSheetId="3">#REF!</definedName>
    <definedName name="프라임코팅75디스트리뷰우터3000살포경비">#REF!</definedName>
    <definedName name="프라임코팅75디스트리뷰우터3000살포계" localSheetId="3">#REF!</definedName>
    <definedName name="프라임코팅75디스트리뷰우터3000살포계">#REF!</definedName>
    <definedName name="프라임코팅75디스트리뷰우터3000살포노무비" localSheetId="3">#REF!</definedName>
    <definedName name="프라임코팅75디스트리뷰우터3000살포노무비">#REF!</definedName>
    <definedName name="프라임코팅75디스트리뷰우터3000살포재료비" localSheetId="3">#REF!</definedName>
    <definedName name="프라임코팅75디스트리뷰우터3000살포재료비">#REF!</definedName>
    <definedName name="프라임코팅75디스트리뷰우터3000용해비경비" localSheetId="3">#REF!</definedName>
    <definedName name="프라임코팅75디스트리뷰우터3000용해비경비">#REF!</definedName>
    <definedName name="프라임코팅75디스트리뷰우터3000용해비계" localSheetId="3">#REF!</definedName>
    <definedName name="프라임코팅75디스트리뷰우터3000용해비계">#REF!</definedName>
    <definedName name="프라임코팅75디스트리뷰우터3000용해비노무비" localSheetId="3">#REF!</definedName>
    <definedName name="프라임코팅75디스트리뷰우터3000용해비노무비">#REF!</definedName>
    <definedName name="프라임코팅75디스트리뷰우터3000용해비재료비" localSheetId="3">#REF!</definedName>
    <definedName name="프라임코팅75디스트리뷰우터3000용해비재료비">#REF!</definedName>
    <definedName name="프라임코팅75디스트리뷰우터3000인건비경비" localSheetId="3">#REF!</definedName>
    <definedName name="프라임코팅75디스트리뷰우터3000인건비경비">#REF!</definedName>
    <definedName name="프라임코팅75디스트리뷰우터3000인건비계" localSheetId="3">#REF!</definedName>
    <definedName name="프라임코팅75디스트리뷰우터3000인건비계">#REF!</definedName>
    <definedName name="프라임코팅75디스트리뷰우터3000인건비노무비" localSheetId="3">#REF!</definedName>
    <definedName name="프라임코팅75디스트리뷰우터3000인건비노무비">#REF!</definedName>
    <definedName name="프라임코팅75디스트리뷰우터3000인건비재료비" localSheetId="3">#REF!</definedName>
    <definedName name="프라임코팅75디스트리뷰우터3000인건비재료비">#REF!</definedName>
    <definedName name="프라임코팅75디스트리뷰우터3000재료비" localSheetId="3">#REF!</definedName>
    <definedName name="프라임코팅75디스트리뷰우터3000재료비">#REF!</definedName>
    <definedName name="프라임코팅75디스트리뷰우터3000청소비경비" localSheetId="3">#REF!</definedName>
    <definedName name="프라임코팅75디스트리뷰우터3000청소비경비">#REF!</definedName>
    <definedName name="프라임코팅75디스트리뷰우터3000청소비계" localSheetId="3">#REF!</definedName>
    <definedName name="프라임코팅75디스트리뷰우터3000청소비계">#REF!</definedName>
    <definedName name="프라임코팅75디스트리뷰우터3000청소비노무비" localSheetId="3">#REF!</definedName>
    <definedName name="프라임코팅75디스트리뷰우터3000청소비노무비">#REF!</definedName>
    <definedName name="프라임코팅75디스트리뷰우터3000청소비재료비" localSheetId="3">#REF!</definedName>
    <definedName name="프라임코팅75디스트리뷰우터3000청소비재료비">#REF!</definedName>
    <definedName name="프라임코팅75아스팔트스프레이어300경비" localSheetId="3">#REF!</definedName>
    <definedName name="프라임코팅75아스팔트스프레이어300경비">#REF!</definedName>
    <definedName name="프라임코팅75아스팔트스프레이어300계" localSheetId="3">#REF!</definedName>
    <definedName name="프라임코팅75아스팔트스프레이어300계">#REF!</definedName>
    <definedName name="프라임코팅75아스팔트스프레이어300노무비" localSheetId="3">#REF!</definedName>
    <definedName name="프라임코팅75아스팔트스프레이어300노무비">#REF!</definedName>
    <definedName name="프라임코팅75아스팔트스프레이어300살포경비" localSheetId="3">#REF!</definedName>
    <definedName name="프라임코팅75아스팔트스프레이어300살포경비">#REF!</definedName>
    <definedName name="프라임코팅75아스팔트스프레이어300살포계" localSheetId="3">#REF!</definedName>
    <definedName name="프라임코팅75아스팔트스프레이어300살포계">#REF!</definedName>
    <definedName name="프라임코팅75아스팔트스프레이어300살포노무비" localSheetId="3">#REF!</definedName>
    <definedName name="프라임코팅75아스팔트스프레이어300살포노무비">#REF!</definedName>
    <definedName name="프라임코팅75아스팔트스프레이어300살포재료비" localSheetId="3">#REF!</definedName>
    <definedName name="프라임코팅75아스팔트스프레이어300살포재료비">#REF!</definedName>
    <definedName name="프라임코팅75아스팔트스프레이어300용해비경비" localSheetId="3">#REF!</definedName>
    <definedName name="프라임코팅75아스팔트스프레이어300용해비경비">#REF!</definedName>
    <definedName name="프라임코팅75아스팔트스프레이어300용해비계" localSheetId="3">#REF!</definedName>
    <definedName name="프라임코팅75아스팔트스프레이어300용해비계">#REF!</definedName>
    <definedName name="프라임코팅75아스팔트스프레이어300용해비노무비" localSheetId="3">#REF!</definedName>
    <definedName name="프라임코팅75아스팔트스프레이어300용해비노무비">#REF!</definedName>
    <definedName name="프라임코팅75아스팔트스프레이어300용해비재료비" localSheetId="3">#REF!</definedName>
    <definedName name="프라임코팅75아스팔트스프레이어300용해비재료비">#REF!</definedName>
    <definedName name="프라임코팅75아스팔트스프레이어300인건비경비" localSheetId="3">#REF!</definedName>
    <definedName name="프라임코팅75아스팔트스프레이어300인건비경비">#REF!</definedName>
    <definedName name="프라임코팅75아스팔트스프레이어300인건비계" localSheetId="3">#REF!</definedName>
    <definedName name="프라임코팅75아스팔트스프레이어300인건비계">#REF!</definedName>
    <definedName name="프라임코팅75아스팔트스프레이어300인건비노무비" localSheetId="3">#REF!</definedName>
    <definedName name="프라임코팅75아스팔트스프레이어300인건비노무비">#REF!</definedName>
    <definedName name="프라임코팅75아스팔트스프레이어300인건비재료비" localSheetId="3">#REF!</definedName>
    <definedName name="프라임코팅75아스팔트스프레이어300인건비재료비">#REF!</definedName>
    <definedName name="프라임코팅75아스팔트스프레이어300재료비" localSheetId="3">#REF!</definedName>
    <definedName name="프라임코팅75아스팔트스프레이어300재료비">#REF!</definedName>
    <definedName name="프라임코팅75아스팔트스프레이어300청소비경비" localSheetId="3">#REF!</definedName>
    <definedName name="프라임코팅75아스팔트스프레이어300청소비경비">#REF!</definedName>
    <definedName name="프라임코팅75아스팔트스프레이어300청소비계" localSheetId="3">#REF!</definedName>
    <definedName name="프라임코팅75아스팔트스프레이어300청소비계">#REF!</definedName>
    <definedName name="프라임코팅75아스팔트스프레이어300청소비노무비" localSheetId="3">#REF!</definedName>
    <definedName name="프라임코팅75아스팔트스프레이어300청소비노무비">#REF!</definedName>
    <definedName name="프라임코팅75아스팔트스프레이어300청소비재료비" localSheetId="3">#REF!</definedName>
    <definedName name="프라임코팅75아스팔트스프레이어300청소비재료비">#REF!</definedName>
    <definedName name="플라타너스B8">[32]데이타!$E$552</definedName>
    <definedName name="플랜지돌출폭">'[68]4.2유효폭의 계산'!$N$28</definedName>
    <definedName name="플랜지폭" localSheetId="9">#REF!</definedName>
    <definedName name="플랜지폭" localSheetId="3">#REF!</definedName>
    <definedName name="플랜지폭">#REF!</definedName>
    <definedName name="플레이트콤펙터경비" localSheetId="3">#REF!</definedName>
    <definedName name="플레이트콤펙터경비">#REF!</definedName>
    <definedName name="플레이트콤펙터계" localSheetId="3">#REF!</definedName>
    <definedName name="플레이트콤펙터계">#REF!</definedName>
    <definedName name="플레이트콤펙터노무비" localSheetId="3">#REF!</definedName>
    <definedName name="플레이트콤펙터노무비">#REF!</definedName>
    <definedName name="플레이트콤펙터재료비" localSheetId="3">#REF!</definedName>
    <definedName name="플레이트콤펙터재료비">#REF!</definedName>
    <definedName name="피복두께" localSheetId="9">#REF!</definedName>
    <definedName name="피복두께" localSheetId="3">#REF!</definedName>
    <definedName name="피복두께">#REF!</definedName>
    <definedName name="ㅎ" localSheetId="4">#REF!</definedName>
    <definedName name="ㅎ" localSheetId="9">포장!ㅎ</definedName>
    <definedName name="ㅎ" localSheetId="3">#REF!</definedName>
    <definedName name="ㅎ">#REF!</definedName>
    <definedName name="ㅎ314" localSheetId="8">#REF!</definedName>
    <definedName name="ㅎ314" localSheetId="6">#REF!</definedName>
    <definedName name="ㅎ314" localSheetId="7">#REF!</definedName>
    <definedName name="ㅎ314" localSheetId="4">#REF!</definedName>
    <definedName name="ㅎ314" localSheetId="9">#REF!</definedName>
    <definedName name="ㅎ314" localSheetId="3">#REF!</definedName>
    <definedName name="ㅎ314">#REF!</definedName>
    <definedName name="ㅎ384" localSheetId="9">#REF!</definedName>
    <definedName name="ㅎ384" localSheetId="3">#REF!</definedName>
    <definedName name="ㅎ384">#REF!</definedName>
    <definedName name="ㅎㄷ혿" localSheetId="3">#REF!</definedName>
    <definedName name="ㅎㄷ혿">#REF!</definedName>
    <definedName name="ㅎㄹ" localSheetId="9">#REF!</definedName>
    <definedName name="ㅎㄹ" localSheetId="3">#REF!</definedName>
    <definedName name="ㅎㄹ">#REF!</definedName>
    <definedName name="ㅎㄹㄷㅎㄷㅎ" localSheetId="3">#REF!</definedName>
    <definedName name="ㅎㄹㄷㅎㄷㅎ">#REF!</definedName>
    <definedName name="ㅎㄹㅇㅀㅇㅀ" localSheetId="9">#REF!</definedName>
    <definedName name="ㅎㄹㅇㅀㅇㅀ" localSheetId="3">#REF!</definedName>
    <definedName name="ㅎㄹㅇㅀㅇㅀ">#REF!</definedName>
    <definedName name="ㅎㄹㅇㅎㅇㅀㅇㅎ" localSheetId="9">#REF!</definedName>
    <definedName name="ㅎㄹㅇㅎㅇㅀㅇㅎ" localSheetId="3">#REF!</definedName>
    <definedName name="ㅎㄹㅇㅎㅇㅀㅇㅎ">#REF!</definedName>
    <definedName name="ㅎㅀㄹ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ㅁ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ㅂㅎㄱ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ㅂㅎ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ㅇㅀㄷ" localSheetId="3">#REF!</definedName>
    <definedName name="ㅎㅇㅀㄷ">#REF!</definedName>
    <definedName name="ㅎㅇㅁㄴ" localSheetId="9">포장!ㅎㅇㅁㄴ</definedName>
    <definedName name="ㅎㅇㅁㄴ">#N/A</definedName>
    <definedName name="ㅎㅇㅎㅇ" localSheetId="9">#REF!</definedName>
    <definedName name="ㅎㅇㅎㅇ" localSheetId="3">#REF!</definedName>
    <definedName name="ㅎㅇㅎㅇ">#REF!</definedName>
    <definedName name="ㅎㅇㅎㅇㅎㅇㅎ" localSheetId="9">#REF!</definedName>
    <definedName name="ㅎㅇㅎㅇㅎㅇㅎ" localSheetId="3">#REF!</definedName>
    <definedName name="ㅎㅇㅎㅇㅎㅇㅎ">#REF!</definedName>
    <definedName name="ㅎㅇㅎㅇㅎㅇㅎㅇㅎ" localSheetId="9">#REF!</definedName>
    <definedName name="ㅎㅇㅎㅇㅎㅇㅎㅇㅎ" localSheetId="3">#REF!</definedName>
    <definedName name="ㅎㅇㅎㅇㅎㅇㅎㅇㅎ">#REF!</definedName>
    <definedName name="ㅎㅎ" localSheetId="8">#REF!</definedName>
    <definedName name="ㅎㅎ" localSheetId="6">#REF!</definedName>
    <definedName name="ㅎㅎ" localSheetId="7">#REF!</definedName>
    <definedName name="ㅎㅎ" localSheetId="4">#REF!</definedName>
    <definedName name="ㅎㅎ" localSheetId="9">#REF!</definedName>
    <definedName name="ㅎㅎ" localSheetId="3">#REF!</definedName>
    <definedName name="ㅎㅎ">#REF!</definedName>
    <definedName name="ㅎㅎㅅㄱ" localSheetId="3">#REF!</definedName>
    <definedName name="ㅎㅎㅅㄱ">#REF!</definedName>
    <definedName name="ㅎㅎㅎ" localSheetId="3">#REF!</definedName>
    <definedName name="ㅎㅎㅎ">#REF!</definedName>
    <definedName name="ㅎㅎㅎㅎ" localSheetId="8">#REF!</definedName>
    <definedName name="ㅎㅎㅎㅎ" localSheetId="6">#REF!</definedName>
    <definedName name="ㅎㅎㅎㅎ" localSheetId="7">#REF!</definedName>
    <definedName name="ㅎㅎㅎㅎ" localSheetId="4">#REF!</definedName>
    <definedName name="ㅎㅎㅎㅎ" localSheetId="9">#REF!</definedName>
    <definedName name="ㅎㅎㅎㅎ" localSheetId="3">#REF!</definedName>
    <definedName name="ㅎㅎㅎㅎ">#REF!</definedName>
    <definedName name="ㅎㅎㅎㅎㅎㅎ" localSheetId="8">#REF!</definedName>
    <definedName name="ㅎㅎㅎㅎㅎㅎ" localSheetId="6">#REF!</definedName>
    <definedName name="ㅎㅎㅎㅎㅎㅎ" localSheetId="7">#REF!</definedName>
    <definedName name="ㅎㅎㅎㅎㅎㅎ" localSheetId="4">#REF!</definedName>
    <definedName name="ㅎㅎㅎㅎㅎㅎ" localSheetId="9">#REF!</definedName>
    <definedName name="ㅎㅎㅎㅎㅎㅎ" localSheetId="3">#REF!</definedName>
    <definedName name="ㅎㅎㅎㅎㅎㅎ">#REF!</definedName>
    <definedName name="ㅎㅎㅎㅎㅎㅎㅎ" localSheetId="9">BlankMacro1</definedName>
    <definedName name="ㅎㅎㅎㅎㅎㅎㅎ" localSheetId="3">BlankMacro1</definedName>
    <definedName name="ㅎㅎㅎㅎㅎㅎㅎ">BlankMacro1</definedName>
    <definedName name="ㅎㅎㅎㅎㅎㅎㅎㅎㅎㅎㅎㅎㅎ" localSheetId="8">#REF!</definedName>
    <definedName name="ㅎㅎㅎㅎㅎㅎㅎㅎㅎㅎㅎㅎㅎ" localSheetId="6">#REF!</definedName>
    <definedName name="ㅎㅎㅎㅎㅎㅎㅎㅎㅎㅎㅎㅎㅎ" localSheetId="7">#REF!</definedName>
    <definedName name="ㅎㅎㅎㅎㅎㅎㅎㅎㅎㅎㅎㅎㅎ" localSheetId="4">#REF!</definedName>
    <definedName name="ㅎㅎㅎㅎㅎㅎㅎㅎㅎㅎㅎㅎㅎ" localSheetId="9">#REF!</definedName>
    <definedName name="ㅎㅎㅎㅎㅎㅎㅎㅎㅎㅎㅎㅎㅎ" localSheetId="3">#REF!</definedName>
    <definedName name="ㅎㅎㅎㅎㅎㅎㅎㅎㅎㅎㅎㅎㅎ">#REF!</definedName>
    <definedName name="ㅎ휴" localSheetId="9">BlankMacro1</definedName>
    <definedName name="ㅎ휴" localSheetId="3">BlankMacro1</definedName>
    <definedName name="ㅎ휴">BlankMacro1</definedName>
    <definedName name="하0">[31]자료입력!$B$13</definedName>
    <definedName name="하1">[31]자료입력!$B$5</definedName>
    <definedName name="하2">[31]자료입력!$B$10</definedName>
    <definedName name="하3">[31]자료입력!$B$11</definedName>
    <definedName name="하4">[31]자료입력!$B$12</definedName>
    <definedName name="하5" localSheetId="9">#REF!</definedName>
    <definedName name="하5" localSheetId="3">#REF!</definedName>
    <definedName name="하5">#REF!</definedName>
    <definedName name="하6" localSheetId="9">#REF!</definedName>
    <definedName name="하6" localSheetId="3">#REF!</definedName>
    <definedName name="하6">#REF!</definedName>
    <definedName name="하7" localSheetId="9">#REF!</definedName>
    <definedName name="하7" localSheetId="3">#REF!</definedName>
    <definedName name="하7">#REF!</definedName>
    <definedName name="하8" localSheetId="9">#REF!</definedName>
    <definedName name="하8" localSheetId="3">#REF!</definedName>
    <definedName name="하8">#REF!</definedName>
    <definedName name="하부" localSheetId="4">#REF!</definedName>
    <definedName name="하부" localSheetId="9">#REF!</definedName>
    <definedName name="하부" localSheetId="3">#REF!</definedName>
    <definedName name="하부">#REF!</definedName>
    <definedName name="하부플랜지두께" localSheetId="9">#REF!</definedName>
    <definedName name="하부플랜지두께" localSheetId="3">#REF!</definedName>
    <definedName name="하부플랜지두께">#REF!</definedName>
    <definedName name="하중" localSheetId="9">#REF!</definedName>
    <definedName name="하중" localSheetId="3">#REF!</definedName>
    <definedName name="하중">#REF!</definedName>
    <definedName name="한" localSheetId="9" hidden="1">{#N/A,#N/A,FALSE,"조골재"}</definedName>
    <definedName name="한" hidden="1">{#N/A,#N/A,FALSE,"조골재"}</definedName>
    <definedName name="한글노무비" localSheetId="3">#REF!</definedName>
    <definedName name="한글노무비">#REF!</definedName>
    <definedName name="한동" localSheetId="9" hidden="1">{#N/A,#N/A,FALSE,"단가표지"}</definedName>
    <definedName name="한동" hidden="1">{#N/A,#N/A,FALSE,"단가표지"}</definedName>
    <definedName name="한전수탁비" localSheetId="3">#REF!</definedName>
    <definedName name="한전수탁비">#REF!</definedName>
    <definedName name="할석공" localSheetId="8">#REF!</definedName>
    <definedName name="할석공" localSheetId="7">#REF!</definedName>
    <definedName name="할석공" localSheetId="4">#REF!</definedName>
    <definedName name="할석공" localSheetId="9">#REF!</definedName>
    <definedName name="할석공" localSheetId="3">#REF!</definedName>
    <definedName name="할석공">#REF!</definedName>
    <definedName name="함판3" localSheetId="3">#REF!</definedName>
    <definedName name="함판3">#REF!</definedName>
    <definedName name="합3리" localSheetId="4">[51]상부공!#REF!</definedName>
    <definedName name="합3리" localSheetId="3">[51]상부공!#REF!</definedName>
    <definedName name="합3리">[51]상부공!#REF!</definedName>
    <definedName name="합계" localSheetId="4">#REF!</definedName>
    <definedName name="합계" localSheetId="9">#REF!</definedName>
    <definedName name="합계" localSheetId="3">#REF!</definedName>
    <definedName name="합계">#REF!</definedName>
    <definedName name="합성강성3Span" localSheetId="9">#REF!</definedName>
    <definedName name="합성강성3Span" localSheetId="3">#REF!</definedName>
    <definedName name="합성강성3Span">#REF!</definedName>
    <definedName name="합성단면적3Span" localSheetId="9">#REF!</definedName>
    <definedName name="합성단면적3Span" localSheetId="3">#REF!</definedName>
    <definedName name="합성단면적3Span">#REF!</definedName>
    <definedName name="합판4" localSheetId="3">#REF!</definedName>
    <definedName name="합판4">#REF!</definedName>
    <definedName name="합판6" localSheetId="3">#REF!</definedName>
    <definedName name="합판6">#REF!</definedName>
    <definedName name="합판거푸집" localSheetId="4">[83]일위대가!#REF!</definedName>
    <definedName name="합판거푸집" localSheetId="3">[83]일위대가!#REF!</definedName>
    <definedName name="합판거푸집">[83]일위대가!#REF!</definedName>
    <definedName name="합판노" localSheetId="3">#REF!</definedName>
    <definedName name="합판노">#REF!</definedName>
    <definedName name="합판재" localSheetId="3">#REF!</definedName>
    <definedName name="합판재">#REF!</definedName>
    <definedName name="해창철콘" localSheetId="9">포장!해창철콘</definedName>
    <definedName name="해창철콘">#N/A</definedName>
    <definedName name="행창토건" localSheetId="9">포장!행창토건</definedName>
    <definedName name="행창토건">#N/A</definedName>
    <definedName name="헌치">'[70]#REF'!$I$114</definedName>
    <definedName name="헌치1" localSheetId="4">#REF!</definedName>
    <definedName name="헌치1" localSheetId="9">#REF!</definedName>
    <definedName name="헌치1" localSheetId="3">#REF!</definedName>
    <definedName name="헌치1">#REF!</definedName>
    <definedName name="헌치2" localSheetId="4">#REF!</definedName>
    <definedName name="헌치2" localSheetId="9">#REF!</definedName>
    <definedName name="헌치2" localSheetId="3">#REF!</definedName>
    <definedName name="헌치2">#REF!</definedName>
    <definedName name="헌콘" localSheetId="4">[51]상부공!#REF!</definedName>
    <definedName name="헌콘" localSheetId="3">[51]상부공!#REF!</definedName>
    <definedName name="헌콘">[51]상부공!#REF!</definedName>
    <definedName name="현도사" localSheetId="3">#REF!</definedName>
    <definedName name="현도사">#REF!</definedName>
    <definedName name="형상">[25]DATE!$D$24:$D$85</definedName>
    <definedName name="형식" localSheetId="3">#REF!</definedName>
    <definedName name="형식">#REF!</definedName>
    <definedName name="형틀" localSheetId="3">#REF!</definedName>
    <definedName name="형틀">#REF!</definedName>
    <definedName name="형틀목공" localSheetId="8">#REF!</definedName>
    <definedName name="형틀목공" localSheetId="7">#REF!</definedName>
    <definedName name="형틀목공" localSheetId="9">#REF!</definedName>
    <definedName name="형틀목공" localSheetId="3">#REF!</definedName>
    <definedName name="형틀목공">#REF!</definedName>
    <definedName name="호" localSheetId="4">#REF!</definedName>
    <definedName name="호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localSheetId="3">#REF!</definedName>
    <definedName name="호">#REF!</definedName>
    <definedName name="호박노" localSheetId="3">#REF!</definedName>
    <definedName name="호박노">#REF!</definedName>
    <definedName name="호박돌" localSheetId="3">#REF!</definedName>
    <definedName name="호박돌">#REF!</definedName>
    <definedName name="호박재" localSheetId="3">#REF!</definedName>
    <definedName name="호박재">#REF!</definedName>
    <definedName name="호표목록" localSheetId="9">BlankMacro1</definedName>
    <definedName name="호표목록" localSheetId="3">BlankMacro1</definedName>
    <definedName name="호표목록">BlankMacro1</definedName>
    <definedName name="호ㅎ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ㅓ" localSheetId="9">포장!호ㅓ</definedName>
    <definedName name="호ㅓ">#N/A</definedName>
    <definedName name="호ㅣㅣ" localSheetId="9">포장!호ㅣㅣ</definedName>
    <definedName name="호ㅣㅣ">#N/A</definedName>
    <definedName name="홀옹ㄹ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홀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홈통받이수량" localSheetId="3">#REF!</definedName>
    <definedName name="홈통받이수량">#REF!</definedName>
    <definedName name="홓홀ㅇ노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홓홀ㅇ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화강석두껍돌">15992</definedName>
    <definedName name="화강석두껍돌100">29319</definedName>
    <definedName name="화강석판석30">53306</definedName>
    <definedName name="확인" localSheetId="9">BlankMacro1</definedName>
    <definedName name="확인" localSheetId="3">BlankMacro1</definedName>
    <definedName name="확인">BlankMacro1</definedName>
    <definedName name="환" localSheetId="8">#REF!</definedName>
    <definedName name="환" localSheetId="7">#REF!</definedName>
    <definedName name="환" localSheetId="9">#REF!</definedName>
    <definedName name="환" localSheetId="3">#REF!</definedName>
    <definedName name="환">#REF!</definedName>
    <definedName name="환율" localSheetId="8">#REF!</definedName>
    <definedName name="환율" localSheetId="7">#REF!</definedName>
    <definedName name="환율" localSheetId="9">#REF!</definedName>
    <definedName name="환율" localSheetId="3">#REF!</definedName>
    <definedName name="환율">#REF!</definedName>
    <definedName name="활하중" localSheetId="4">#REF!</definedName>
    <definedName name="활하중" localSheetId="9">#REF!</definedName>
    <definedName name="활하중" localSheetId="3">#REF!</definedName>
    <definedName name="활하중">#REF!</definedName>
    <definedName name="활하중1" localSheetId="9">#REF!</definedName>
    <definedName name="활하중1" localSheetId="3">#REF!</definedName>
    <definedName name="활하중1">#REF!</definedName>
    <definedName name="활하중2" localSheetId="9">#REF!</definedName>
    <definedName name="활하중2" localSheetId="3">#REF!</definedName>
    <definedName name="활하중2">#REF!</definedName>
    <definedName name="활하중계수" localSheetId="9">#REF!</definedName>
    <definedName name="활하중계수" localSheetId="3">#REF!</definedName>
    <definedName name="활하중계수">#REF!</definedName>
    <definedName name="후사모멘트" localSheetId="9">#REF!</definedName>
    <definedName name="후사모멘트" localSheetId="3">#REF!</definedName>
    <definedName name="후사모멘트">#REF!</definedName>
    <definedName name="후활모멘트" localSheetId="9">#REF!</definedName>
    <definedName name="후활모멘트" localSheetId="3">#REF!</definedName>
    <definedName name="후활모멘트">#REF!</definedName>
    <definedName name="후활전단력" localSheetId="9">#REF!</definedName>
    <definedName name="후활전단력" localSheetId="3">#REF!</definedName>
    <definedName name="후활전단력">#REF!</definedName>
    <definedName name="휀스" localSheetId="3">#REF!</definedName>
    <definedName name="휀스">#REF!</definedName>
    <definedName name="휘발유" localSheetId="4">[42]단가대비표!#REF!</definedName>
    <definedName name="휘발유" localSheetId="3">[42]단가대비표!#REF!</definedName>
    <definedName name="휘발유">[42]단가대비표!#REF!</definedName>
    <definedName name="흄관수량집계" localSheetId="3">#REF!</definedName>
    <definedName name="흄관수량집계">#REF!</definedName>
    <definedName name="흄관운반" localSheetId="9">포장!흄관운반</definedName>
    <definedName name="흄관운반">#N/A</definedName>
    <definedName name="흄관위지" localSheetId="3">#REF!</definedName>
    <definedName name="흄관위지">#REF!</definedName>
    <definedName name="흉콘" localSheetId="4">[51]상부공!#REF!</definedName>
    <definedName name="흉콘" localSheetId="3">[51]상부공!#REF!</definedName>
    <definedName name="흉콘">[51]상부공!#REF!</definedName>
    <definedName name="히말라야시다6노무" localSheetId="3">#REF!</definedName>
    <definedName name="히말라야시다6노무">#REF!</definedName>
    <definedName name="히말라야시다6재료" localSheetId="3">#REF!</definedName>
    <definedName name="히말라야시다6재료">#REF!</definedName>
    <definedName name="히말라야시다8노무" localSheetId="3">#REF!</definedName>
    <definedName name="히말라야시다8노무">#REF!</definedName>
    <definedName name="히말라야시다8재료" localSheetId="3">#REF!</definedName>
    <definedName name="히말라야시다8재료">#REF!</definedName>
    <definedName name="ㅏㅏ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ㅏㅏ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ㅏㅏㅏ" localSheetId="9">포장!ㅏㅏㅏ</definedName>
    <definedName name="ㅏㅏㅏ">#N/A</definedName>
    <definedName name="ㅏㅏㅏㅏ" localSheetId="9">포장!ㅏㅏㅏㅏ</definedName>
    <definedName name="ㅏㅏㅏㅏ">#N/A</definedName>
    <definedName name="ㅏㅣㅏㅓㅣ" localSheetId="9">포장!ㅏㅣㅏㅓㅣ</definedName>
    <definedName name="ㅏㅣㅏㅓㅣ">#N/A</definedName>
    <definedName name="ㅐ55" localSheetId="3">#REF!</definedName>
    <definedName name="ㅐ55">#REF!</definedName>
    <definedName name="ㅐㅑㅕㅐㅕㅑ" localSheetId="9">#REF!</definedName>
    <definedName name="ㅐㅑㅕㅐㅕㅑ" localSheetId="3">#REF!</definedName>
    <definedName name="ㅐㅑㅕㅐㅕㅑ">#REF!</definedName>
    <definedName name="ㅐㅕㅐㅕㅐㅕㅑㅐ" localSheetId="9">#REF!</definedName>
    <definedName name="ㅐㅕㅐㅕㅐㅕㅑㅐ" localSheetId="3">#REF!</definedName>
    <definedName name="ㅐㅕㅐㅕㅐㅕㅑㅐ">#REF!</definedName>
    <definedName name="ㅐㅕㅐㅕㅐㅕㅛㅐ" localSheetId="9">#REF!</definedName>
    <definedName name="ㅐㅕㅐㅕㅐㅕㅛㅐ" localSheetId="3">#REF!</definedName>
    <definedName name="ㅐㅕㅐㅕㅐㅕㅛㅐ">#REF!</definedName>
    <definedName name="ㅐㅕㅑㅐㅕㅐㅕㅑㅐ" localSheetId="9">#REF!</definedName>
    <definedName name="ㅐㅕㅑㅐㅕㅐㅕㅑㅐ" localSheetId="3">#REF!</definedName>
    <definedName name="ㅐㅕㅑㅐㅕㅐㅕㅑㅐ">#REF!</definedName>
    <definedName name="ㅐㅣㅡ" localSheetId="9">포장!ㅐㅣㅡ</definedName>
    <definedName name="ㅐㅣㅡ">#N/A</definedName>
    <definedName name="ㅑㅐㅔㅐㅔ" localSheetId="9">포장!ㅑㅐㅔㅐㅔ</definedName>
    <definedName name="ㅑㅐㅔㅐㅔ">#N/A</definedName>
    <definedName name="ㅓ39" localSheetId="3">#REF!</definedName>
    <definedName name="ㅓ39">#REF!</definedName>
    <definedName name="ㅓ8" localSheetId="3">#REF!</definedName>
    <definedName name="ㅓ8">#REF!</definedName>
    <definedName name="ㅓㄴㄹ" localSheetId="9">포장!ㅓㄴㄹ</definedName>
    <definedName name="ㅓㄴㄹ">#N/A</definedName>
    <definedName name="ㅓㅁㄴ" localSheetId="9">포장!ㅓㅁㄴ</definedName>
    <definedName name="ㅓㅁㄴ">#N/A</definedName>
    <definedName name="ㅓㅎ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ㅎㄹ" localSheetId="9">포장!ㅓㅓㅎㄹ</definedName>
    <definedName name="ㅓㅓㅎㄹ">#N/A</definedName>
    <definedName name="ㅓㅓㅓㅓ" localSheetId="9" hidden="1">{#N/A,#N/A,FALSE,"표지목차"}</definedName>
    <definedName name="ㅓㅓㅓㅓ" hidden="1">{#N/A,#N/A,FALSE,"표지목차"}</definedName>
    <definedName name="ㅓㅓㅓㅓㅓ" localSheetId="3">#REF!</definedName>
    <definedName name="ㅓㅓㅓㅓㅓ">#REF!</definedName>
    <definedName name="ㅓㅓㅗㅑ" localSheetId="3">#REF!</definedName>
    <definedName name="ㅓㅓㅗㅑ">#REF!</definedName>
    <definedName name="ㅓㅗㅗㅎㅎㄹㅇㅎㅀㅀㄹ" localSheetId="9">#REF!</definedName>
    <definedName name="ㅓㅗㅗㅎㅎㄹㅇㅎㅀㅀㄹ" localSheetId="3">#REF!</definedName>
    <definedName name="ㅓㅗㅗㅎㅎㄹㅇㅎㅀㅀㄹ">#REF!</definedName>
    <definedName name="ㅓㅜㅡ" localSheetId="9">포장!ㅓㅜㅡ</definedName>
    <definedName name="ㅓㅜㅡ">#N/A</definedName>
    <definedName name="ㅔㅔ" localSheetId="9">포장!ㅔㅔ</definedName>
    <definedName name="ㅔㅔ">#N/A</definedName>
    <definedName name="ㅕ" localSheetId="8">#REF!</definedName>
    <definedName name="ㅕ" localSheetId="6">#REF!</definedName>
    <definedName name="ㅕ" localSheetId="7">#REF!</definedName>
    <definedName name="ㅕ" localSheetId="4">#REF!</definedName>
    <definedName name="ㅕ" localSheetId="9">#REF!</definedName>
    <definedName name="ㅕ" localSheetId="3">#REF!</definedName>
    <definedName name="ㅕ">#REF!</definedName>
    <definedName name="ㅗ" localSheetId="3">#REF!</definedName>
    <definedName name="ㅗ">#REF!</definedName>
    <definedName name="ㅗ1" localSheetId="3">#REF!</definedName>
    <definedName name="ㅗ1">#REF!</definedName>
    <definedName name="ㅗ2" localSheetId="3">#REF!</definedName>
    <definedName name="ㅗ2">#REF!</definedName>
    <definedName name="ㅗ3" localSheetId="3">#REF!</definedName>
    <definedName name="ㅗ3">#REF!</definedName>
    <definedName name="ㅗㅅ20" localSheetId="3">#REF!</definedName>
    <definedName name="ㅗㅅ20">#REF!</definedName>
    <definedName name="ㅗㅇㄹㅇㅎㅇ" localSheetId="9">#REF!</definedName>
    <definedName name="ㅗㅇㄹㅇㅎㅇ" localSheetId="3">#REF!</definedName>
    <definedName name="ㅗㅇㄹㅇㅎㅇ">#REF!</definedName>
    <definedName name="ㅗㅎ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ㅎㄶㄴ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ㅎㄶ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ㅑㅐㅗ" localSheetId="4">#REF!</definedName>
    <definedName name="ㅗㅑㅐㅗ" localSheetId="9">#REF!</definedName>
    <definedName name="ㅗㅑㅐㅗ" localSheetId="3">#REF!</definedName>
    <definedName name="ㅗㅑㅐㅗ">#REF!</definedName>
    <definedName name="ㅗㅗㅗ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ㅗㅗㅗㄴ" localSheetId="3">#REF!</definedName>
    <definedName name="ㅗㅗㅗㅗㅗㅗㄴ">#REF!</definedName>
    <definedName name="ㅛ" localSheetId="3">#REF!</definedName>
    <definedName name="ㅛ">#REF!</definedName>
    <definedName name="ㅜ1" localSheetId="3">#REF!</definedName>
    <definedName name="ㅜ1">#REF!</definedName>
    <definedName name="ㅜㅡㅍ" localSheetId="9">포장!ㅜㅡㅍ</definedName>
    <definedName name="ㅜㅡㅍ">#N/A</definedName>
    <definedName name="ㅠ" localSheetId="3">#REF!</definedName>
    <definedName name="ㅠ">#REF!</definedName>
    <definedName name="ㅠ1" localSheetId="3">#REF!</definedName>
    <definedName name="ㅠ1">#REF!</definedName>
    <definedName name="ㅠ121" localSheetId="3">#REF!</definedName>
    <definedName name="ㅠ121">#REF!</definedName>
    <definedName name="ㅠ2" localSheetId="3">#REF!</definedName>
    <definedName name="ㅠ2">#REF!</definedName>
    <definedName name="ㅠ359" localSheetId="3">#REF!</definedName>
    <definedName name="ㅠ359">#REF!</definedName>
    <definedName name="ㅠㄶㅁㅎㅂ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ㄶㅁㅎ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ㅡㅡ" localSheetId="3">#REF!</definedName>
    <definedName name="ㅡㅡ">#REF!</definedName>
    <definedName name="ㅡㅡ2" localSheetId="9" hidden="1">{#N/A,#N/A,FALSE,"단가표지"}</definedName>
    <definedName name="ㅡㅡ2" hidden="1">{#N/A,#N/A,FALSE,"단가표지"}</definedName>
    <definedName name="ㅡㅡㅡㅡ" localSheetId="9">포장!ㅡㅡㅡㅡ</definedName>
    <definedName name="ㅡㅡㅡㅡ">#N/A</definedName>
    <definedName name="ㅣ" localSheetId="3">#REF!</definedName>
    <definedName name="ㅣ">#REF!</definedName>
    <definedName name="ㅣㅣ" localSheetId="9" hidden="1">{#N/A,#N/A,FALSE,"골재소요량";#N/A,#N/A,FALSE,"골재소요량"}</definedName>
    <definedName name="ㅣㅣ" hidden="1">{#N/A,#N/A,FALSE,"골재소요량";#N/A,#N/A,FALSE,"골재소요량"}</definedName>
    <definedName name="ㅣㅣㅣㅣ" localSheetId="3" hidden="1">#REF!</definedName>
    <definedName name="ㅣㅣㅣㅣ" hidden="1">#REF!</definedName>
  </definedNames>
  <calcPr calcId="162913"/>
</workbook>
</file>

<file path=xl/calcChain.xml><?xml version="1.0" encoding="utf-8"?>
<calcChain xmlns="http://schemas.openxmlformats.org/spreadsheetml/2006/main">
  <c r="G31" i="58" l="1"/>
  <c r="G30" i="56"/>
  <c r="H13" i="59"/>
  <c r="G13" i="59"/>
  <c r="F13" i="59"/>
  <c r="E13" i="59" s="1"/>
  <c r="E5" i="59"/>
  <c r="E6" i="59"/>
  <c r="E7" i="59"/>
  <c r="E8" i="59"/>
  <c r="E9" i="59"/>
  <c r="E10" i="59"/>
  <c r="E11" i="59"/>
  <c r="E12" i="59"/>
  <c r="E14" i="59"/>
  <c r="E4" i="59"/>
  <c r="E3" i="59"/>
  <c r="G40" i="56" l="1"/>
  <c r="G38" i="56"/>
  <c r="G36" i="56"/>
  <c r="G28" i="56"/>
  <c r="G25" i="56"/>
  <c r="G23" i="56"/>
  <c r="G26" i="56" l="1"/>
  <c r="E25" i="56" s="1"/>
  <c r="G22" i="56"/>
  <c r="E22" i="56" s="1"/>
  <c r="E36" i="56"/>
  <c r="E40" i="56"/>
  <c r="G31" i="56"/>
  <c r="G32" i="56" s="1"/>
  <c r="E23" i="56"/>
  <c r="G29" i="56" l="1"/>
  <c r="E28" i="56" s="1"/>
  <c r="E27" i="56"/>
  <c r="G39" i="56"/>
  <c r="E38" i="56" s="1"/>
  <c r="E24" i="56"/>
  <c r="G34" i="56"/>
  <c r="E34" i="56" s="1"/>
  <c r="G33" i="56"/>
  <c r="E30" i="56" s="1"/>
  <c r="H20" i="53" l="1"/>
  <c r="G20" i="53"/>
  <c r="F20" i="53"/>
  <c r="H12" i="53"/>
  <c r="H21" i="53" s="1"/>
  <c r="G12" i="53"/>
  <c r="G21" i="53" s="1"/>
  <c r="F12" i="53"/>
  <c r="F21" i="53" l="1"/>
  <c r="D12" i="53"/>
  <c r="J19" i="53"/>
  <c r="J18" i="53"/>
  <c r="J17" i="53"/>
  <c r="J16" i="53"/>
  <c r="J11" i="53"/>
  <c r="E18" i="22"/>
  <c r="J12" i="53" l="1"/>
  <c r="F64" i="58" l="1"/>
  <c r="D64" i="58" s="1"/>
  <c r="F61" i="58"/>
  <c r="F58" i="58"/>
  <c r="G58" i="58" s="1"/>
  <c r="D58" i="58" s="1"/>
  <c r="F56" i="58"/>
  <c r="F54" i="58"/>
  <c r="D54" i="58" s="1"/>
  <c r="F52" i="58"/>
  <c r="D52" i="58" s="1"/>
  <c r="F31" i="58"/>
  <c r="D31" i="58" s="1"/>
  <c r="F28" i="58"/>
  <c r="G28" i="58" s="1"/>
  <c r="D28" i="58" s="1"/>
  <c r="F22" i="58"/>
  <c r="G22" i="58" s="1"/>
  <c r="D22" i="58" s="1"/>
  <c r="F20" i="58"/>
  <c r="D20" i="58" s="1"/>
  <c r="F16" i="58"/>
  <c r="D16" i="58" s="1"/>
  <c r="D18" i="58" s="1"/>
  <c r="G54" i="58" l="1"/>
  <c r="D56" i="58"/>
  <c r="D24" i="58"/>
  <c r="J4" i="53" l="1"/>
  <c r="E8" i="22"/>
  <c r="J15" i="53" l="1"/>
  <c r="J14" i="53"/>
  <c r="J13" i="53"/>
  <c r="F5" i="53"/>
  <c r="G5" i="53"/>
  <c r="J8" i="53"/>
  <c r="F9" i="53"/>
  <c r="D9" i="53"/>
  <c r="J6" i="53"/>
  <c r="D5" i="53"/>
  <c r="D20" i="53"/>
  <c r="J7" i="53"/>
  <c r="H5" i="53"/>
  <c r="J20" i="53" l="1"/>
  <c r="J21" i="53" s="1"/>
  <c r="J5" i="53"/>
  <c r="F10" i="53"/>
  <c r="F24" i="53" s="1"/>
  <c r="D21" i="53"/>
  <c r="H9" i="53"/>
  <c r="H10" i="53" s="1"/>
  <c r="H24" i="53" s="1"/>
  <c r="D10" i="53"/>
  <c r="J9" i="53"/>
  <c r="G9" i="53"/>
  <c r="G10" i="53" s="1"/>
  <c r="G24" i="53" s="1"/>
  <c r="J10" i="53" l="1"/>
  <c r="J24" i="53" s="1"/>
  <c r="D22" i="53" l="1"/>
</calcChain>
</file>

<file path=xl/sharedStrings.xml><?xml version="1.0" encoding="utf-8"?>
<sst xmlns="http://schemas.openxmlformats.org/spreadsheetml/2006/main" count="457" uniqueCount="314">
  <si>
    <t>규    격</t>
  </si>
  <si>
    <t>수    종</t>
    <phoneticPr fontId="23" type="noConversion"/>
  </si>
  <si>
    <t>상 록</t>
    <phoneticPr fontId="22" type="noConversion"/>
  </si>
  <si>
    <t>구 분</t>
    <phoneticPr fontId="22" type="noConversion"/>
  </si>
  <si>
    <t>수    량    산    출    서</t>
    <phoneticPr fontId="22" type="noConversion"/>
  </si>
  <si>
    <t>단위</t>
    <phoneticPr fontId="22" type="noConversion"/>
  </si>
  <si>
    <t>비  고</t>
    <phoneticPr fontId="22" type="noConversion"/>
  </si>
  <si>
    <t>교 목</t>
    <phoneticPr fontId="22" type="noConversion"/>
  </si>
  <si>
    <t>관 목</t>
    <phoneticPr fontId="22" type="noConversion"/>
  </si>
  <si>
    <t>지피</t>
    <phoneticPr fontId="22" type="noConversion"/>
  </si>
  <si>
    <t>목    차</t>
  </si>
  <si>
    <t>1.</t>
  </si>
  <si>
    <t>수  목  수  량  집  계  표</t>
    <phoneticPr fontId="23" type="noConversion"/>
  </si>
  <si>
    <t>2.</t>
    <phoneticPr fontId="23" type="noConversion"/>
  </si>
  <si>
    <t>시 설 물 포 장 수 량 집 계 표</t>
    <phoneticPr fontId="23" type="noConversion"/>
  </si>
  <si>
    <t>3.</t>
    <phoneticPr fontId="23" type="noConversion"/>
  </si>
  <si>
    <t>낙 엽</t>
    <phoneticPr fontId="22" type="noConversion"/>
  </si>
  <si>
    <t>교목계</t>
    <phoneticPr fontId="22" type="noConversion"/>
  </si>
  <si>
    <t>■ 수목수량 집계표</t>
    <phoneticPr fontId="22" type="noConversion"/>
  </si>
  <si>
    <t xml:space="preserve">주    </t>
  </si>
  <si>
    <t>수    종</t>
  </si>
  <si>
    <t>단위</t>
  </si>
  <si>
    <t>kg/주</t>
  </si>
  <si>
    <t>소계</t>
  </si>
  <si>
    <t>주</t>
  </si>
  <si>
    <t>관목계</t>
    <phoneticPr fontId="22" type="noConversion"/>
  </si>
  <si>
    <t>상록교목</t>
    <phoneticPr fontId="49" type="noConversion"/>
  </si>
  <si>
    <t>소     계</t>
    <phoneticPr fontId="49" type="noConversion"/>
  </si>
  <si>
    <t>낙엽교목</t>
    <phoneticPr fontId="49" type="noConversion"/>
  </si>
  <si>
    <t>교     목     계</t>
    <phoneticPr fontId="49" type="noConversion"/>
  </si>
  <si>
    <t>주</t>
    <phoneticPr fontId="49" type="noConversion"/>
  </si>
  <si>
    <t>상록관목</t>
    <phoneticPr fontId="49" type="noConversion"/>
  </si>
  <si>
    <t>낙엽관목</t>
    <phoneticPr fontId="49" type="noConversion"/>
  </si>
  <si>
    <t>관     목     계</t>
    <phoneticPr fontId="49" type="noConversion"/>
  </si>
  <si>
    <t>KG</t>
    <phoneticPr fontId="49" type="noConversion"/>
  </si>
  <si>
    <t>잔디</t>
    <phoneticPr fontId="49" type="noConversion"/>
  </si>
  <si>
    <t>M2</t>
    <phoneticPr fontId="49" type="noConversion"/>
  </si>
  <si>
    <t>합           계</t>
    <phoneticPr fontId="49" type="noConversion"/>
  </si>
  <si>
    <t>M</t>
    <phoneticPr fontId="49" type="noConversion"/>
  </si>
  <si>
    <t>외송원목</t>
    <phoneticPr fontId="49" type="noConversion"/>
  </si>
  <si>
    <t>재</t>
    <phoneticPr fontId="49" type="noConversion"/>
  </si>
  <si>
    <t>녹화테이프</t>
    <phoneticPr fontId="49" type="noConversion"/>
  </si>
  <si>
    <t xml:space="preserve"> L=0.1x3.14=0.314</t>
    <phoneticPr fontId="49" type="noConversion"/>
  </si>
  <si>
    <t xml:space="preserve"> L'=0.314+0.03=0.344</t>
    <phoneticPr fontId="49" type="noConversion"/>
  </si>
  <si>
    <t>고무바</t>
    <phoneticPr fontId="49" type="noConversion"/>
  </si>
  <si>
    <t>2.1x0.2</t>
    <phoneticPr fontId="49" type="noConversion"/>
  </si>
  <si>
    <t>녹화끈</t>
    <phoneticPr fontId="49" type="noConversion"/>
  </si>
  <si>
    <t>Φ6, 1회</t>
    <phoneticPr fontId="49" type="noConversion"/>
  </si>
  <si>
    <t xml:space="preserve"> L'=0.314+0.1=0.414</t>
    <phoneticPr fontId="49" type="noConversion"/>
  </si>
  <si>
    <t>원목박피</t>
    <phoneticPr fontId="49" type="noConversion"/>
  </si>
  <si>
    <t>Φ45xL900</t>
    <phoneticPr fontId="49" type="noConversion"/>
  </si>
  <si>
    <t xml:space="preserve"> V=3.14x(0.0225*0.0225)x0.9x2EA=0.0028x299.475재/M3=0.836</t>
    <phoneticPr fontId="49" type="noConversion"/>
  </si>
  <si>
    <t xml:space="preserve"> V'=0.836x1.05(할증)=0.878</t>
    <phoneticPr fontId="49" type="noConversion"/>
  </si>
  <si>
    <t>외송각재</t>
    <phoneticPr fontId="49" type="noConversion"/>
  </si>
  <si>
    <t>45x45x450</t>
    <phoneticPr fontId="49" type="noConversion"/>
  </si>
  <si>
    <t xml:space="preserve"> V=0.045x0.045x0.45=0.00091</t>
    <phoneticPr fontId="49" type="noConversion"/>
  </si>
  <si>
    <t xml:space="preserve"> V'=0.00091x299.475재/M3=0.273x1.05(할증)=0.287</t>
    <phoneticPr fontId="49" type="noConversion"/>
  </si>
  <si>
    <t>철못</t>
    <phoneticPr fontId="49" type="noConversion"/>
  </si>
  <si>
    <t>N90</t>
    <phoneticPr fontId="49" type="noConversion"/>
  </si>
  <si>
    <t xml:space="preserve"> W=4EAx0.0077KG/EA=0.0308</t>
    <phoneticPr fontId="49" type="noConversion"/>
  </si>
  <si>
    <t>15x10, 1회</t>
    <phoneticPr fontId="49" type="noConversion"/>
  </si>
  <si>
    <t xml:space="preserve"> L=0.04x3.14=0.125</t>
    <phoneticPr fontId="49" type="noConversion"/>
  </si>
  <si>
    <t xml:space="preserve"> L'=0.125+0.03=0.155</t>
    <phoneticPr fontId="49" type="noConversion"/>
  </si>
  <si>
    <t xml:space="preserve"> L=1</t>
    <phoneticPr fontId="49" type="noConversion"/>
  </si>
  <si>
    <t xml:space="preserve"> L'=0.125+0.1=0.225</t>
    <phoneticPr fontId="49" type="noConversion"/>
  </si>
  <si>
    <t xml:space="preserve"> L=0.9x2EA=1.8</t>
    <phoneticPr fontId="49" type="noConversion"/>
  </si>
  <si>
    <t>Φ45xL1500</t>
    <phoneticPr fontId="49" type="noConversion"/>
  </si>
  <si>
    <t xml:space="preserve"> V=3.14x(0.03x0.03)x1.5x3EA=0.013x299.475재/M3=3.893</t>
    <phoneticPr fontId="49" type="noConversion"/>
  </si>
  <si>
    <t xml:space="preserve"> V'=3.893x1.05(할증)=4.088</t>
    <phoneticPr fontId="49" type="noConversion"/>
  </si>
  <si>
    <t xml:space="preserve"> L=1.5x3EA=4.50</t>
    <phoneticPr fontId="49" type="noConversion"/>
  </si>
  <si>
    <t>공    종</t>
  </si>
  <si>
    <t>규  격</t>
  </si>
  <si>
    <t>산     출     근     거</t>
  </si>
  <si>
    <t>수  량</t>
  </si>
  <si>
    <t>1.터파기</t>
    <phoneticPr fontId="49" type="noConversion"/>
  </si>
  <si>
    <t>2.잔토처리</t>
    <phoneticPr fontId="49" type="noConversion"/>
  </si>
  <si>
    <t>3.원지반다짐</t>
    <phoneticPr fontId="49" type="noConversion"/>
  </si>
  <si>
    <t>EA</t>
    <phoneticPr fontId="49" type="noConversion"/>
  </si>
  <si>
    <t>m2</t>
    <phoneticPr fontId="22" type="noConversion"/>
  </si>
  <si>
    <t>구분</t>
    <phoneticPr fontId="3" type="noConversion"/>
  </si>
  <si>
    <t>흉고직경(B)</t>
    <phoneticPr fontId="3" type="noConversion"/>
  </si>
  <si>
    <t>근원직경(R)</t>
    <phoneticPr fontId="3" type="noConversion"/>
  </si>
  <si>
    <t>사용량(kg)</t>
    <phoneticPr fontId="3" type="noConversion"/>
  </si>
  <si>
    <t>비 고</t>
    <phoneticPr fontId="50" type="noConversion"/>
  </si>
  <si>
    <t>교목</t>
    <phoneticPr fontId="49" type="noConversion"/>
  </si>
  <si>
    <t>4~7</t>
    <phoneticPr fontId="49" type="noConversion"/>
  </si>
  <si>
    <t>5~9</t>
    <phoneticPr fontId="49" type="noConversion"/>
  </si>
  <si>
    <t xml:space="preserve"> -식재적기:소나무에 적용</t>
    <phoneticPr fontId="49" type="noConversion"/>
  </si>
  <si>
    <t>8~11</t>
    <phoneticPr fontId="49" type="noConversion"/>
  </si>
  <si>
    <t>10~14</t>
    <phoneticPr fontId="49" type="noConversion"/>
  </si>
  <si>
    <t xml:space="preserve"> -식재부적기 : 필요시 수목</t>
    <phoneticPr fontId="49" type="noConversion"/>
  </si>
  <si>
    <t>12~14</t>
    <phoneticPr fontId="49" type="noConversion"/>
  </si>
  <si>
    <t>15~19</t>
    <phoneticPr fontId="49" type="noConversion"/>
  </si>
  <si>
    <t xml:space="preserve">  규격별로 적용</t>
    <phoneticPr fontId="49" type="noConversion"/>
  </si>
  <si>
    <t>15~18</t>
    <phoneticPr fontId="49" type="noConversion"/>
  </si>
  <si>
    <t>20~24</t>
    <phoneticPr fontId="49" type="noConversion"/>
  </si>
  <si>
    <t xml:space="preserve"> -시비품은 수목식재품에 포함</t>
    <phoneticPr fontId="49" type="noConversion"/>
  </si>
  <si>
    <t>19이상</t>
    <phoneticPr fontId="49" type="noConversion"/>
  </si>
  <si>
    <t>25이상</t>
    <phoneticPr fontId="49" type="noConversion"/>
  </si>
  <si>
    <t xml:space="preserve">  된 것으로 본다</t>
    <phoneticPr fontId="49" type="noConversion"/>
  </si>
  <si>
    <t>*ps : 생명정 사용시 유기질 비료는 제외한다.</t>
    <phoneticPr fontId="49" type="noConversion"/>
  </si>
  <si>
    <t>구   분</t>
    <phoneticPr fontId="3" type="noConversion"/>
  </si>
  <si>
    <t>규 격</t>
    <phoneticPr fontId="3" type="noConversion"/>
  </si>
  <si>
    <t>설 치 기 준</t>
    <phoneticPr fontId="3" type="noConversion"/>
  </si>
  <si>
    <t>이각지주목</t>
    <phoneticPr fontId="3" type="noConversion"/>
  </si>
  <si>
    <t>L1500</t>
    <phoneticPr fontId="49" type="noConversion"/>
  </si>
  <si>
    <t>H3.0m미만, B6cm, R8cm 미만, 묘목</t>
    <phoneticPr fontId="50" type="noConversion"/>
  </si>
  <si>
    <t>삼발이소형</t>
    <phoneticPr fontId="3" type="noConversion"/>
  </si>
  <si>
    <t>L1800</t>
    <phoneticPr fontId="3" type="noConversion"/>
  </si>
  <si>
    <t>H3.0m~4.0미만, B6~11cm, R8~14cm</t>
    <phoneticPr fontId="3" type="noConversion"/>
  </si>
  <si>
    <t>삼발이대형</t>
    <phoneticPr fontId="3" type="noConversion"/>
  </si>
  <si>
    <t>L2700</t>
    <phoneticPr fontId="3" type="noConversion"/>
  </si>
  <si>
    <t>H4.0m, B12cm, R15cm 이상</t>
    <phoneticPr fontId="3" type="noConversion"/>
  </si>
  <si>
    <t>사각지주목</t>
    <phoneticPr fontId="3" type="noConversion"/>
  </si>
  <si>
    <t>Φ70xL1800</t>
    <phoneticPr fontId="3" type="noConversion"/>
  </si>
  <si>
    <t>가로수,수목보호덮개설치 적용</t>
    <phoneticPr fontId="3" type="noConversion"/>
  </si>
  <si>
    <t>대나무연결형</t>
    <phoneticPr fontId="3" type="noConversion"/>
  </si>
  <si>
    <t>교목군식용, 외곽수림대 등</t>
    <phoneticPr fontId="3" type="noConversion"/>
  </si>
  <si>
    <t>당김줄형,연계형,사각형 등</t>
    <phoneticPr fontId="3" type="noConversion"/>
  </si>
  <si>
    <t>거목이나 경관적 가치가 요구되는 곳등</t>
    <phoneticPr fontId="49" type="noConversion"/>
  </si>
  <si>
    <t>구  분</t>
    <phoneticPr fontId="3" type="noConversion"/>
  </si>
  <si>
    <t>유기질비료 (kg/주)</t>
    <phoneticPr fontId="3" type="noConversion"/>
  </si>
  <si>
    <t>수고 1.0m 미만</t>
    <phoneticPr fontId="49" type="noConversion"/>
  </si>
  <si>
    <t>1.0 ~ 2.5</t>
    <phoneticPr fontId="49" type="noConversion"/>
  </si>
  <si>
    <t>2.6 ~ 3.5</t>
    <phoneticPr fontId="49" type="noConversion"/>
  </si>
  <si>
    <t>3.6 ~ 5.0</t>
    <phoneticPr fontId="49" type="noConversion"/>
  </si>
  <si>
    <t>5.1 ~ 6.0</t>
    <phoneticPr fontId="49" type="noConversion"/>
  </si>
  <si>
    <t>6.0m 이상</t>
    <phoneticPr fontId="49" type="noConversion"/>
  </si>
  <si>
    <t>관  목</t>
    <phoneticPr fontId="49" type="noConversion"/>
  </si>
  <si>
    <t>1.0m 이상</t>
    <phoneticPr fontId="49" type="noConversion"/>
  </si>
  <si>
    <t>* 단, 수고 1.5m 미만의 울타리용 또는 군식용 수목의 시비 : 기준량의 1/4적용</t>
    <phoneticPr fontId="49" type="noConversion"/>
  </si>
  <si>
    <t>■ 수목시비량</t>
    <phoneticPr fontId="3" type="noConversion"/>
  </si>
  <si>
    <t>(LH공사 조경설계지침 5장 5-4)</t>
    <phoneticPr fontId="3" type="noConversion"/>
  </si>
  <si>
    <t>■ 생명정 사용기준(소나무에 적용)</t>
    <phoneticPr fontId="3" type="noConversion"/>
  </si>
  <si>
    <t>■ 지주목</t>
    <phoneticPr fontId="3" type="noConversion"/>
  </si>
  <si>
    <t xml:space="preserve"> 식재 부자재 기준표</t>
    <phoneticPr fontId="3" type="noConversion"/>
  </si>
  <si>
    <t>단위</t>
    <phoneticPr fontId="49" type="noConversion"/>
  </si>
  <si>
    <t>번호</t>
    <phoneticPr fontId="49" type="noConversion"/>
  </si>
  <si>
    <t>공   종</t>
    <phoneticPr fontId="49" type="noConversion"/>
  </si>
  <si>
    <t>규격</t>
    <phoneticPr fontId="49" type="noConversion"/>
  </si>
  <si>
    <t>결과</t>
    <phoneticPr fontId="49" type="noConversion"/>
  </si>
  <si>
    <t>단위</t>
    <phoneticPr fontId="49" type="noConversion"/>
  </si>
  <si>
    <t>산출근거</t>
    <phoneticPr fontId="49" type="noConversion"/>
  </si>
  <si>
    <t>비고</t>
    <phoneticPr fontId="49" type="noConversion"/>
  </si>
  <si>
    <t>■</t>
    <phoneticPr fontId="49" type="noConversion"/>
  </si>
  <si>
    <t>이각지주목</t>
    <phoneticPr fontId="49" type="noConversion"/>
  </si>
  <si>
    <t>조</t>
    <phoneticPr fontId="49" type="noConversion"/>
  </si>
  <si>
    <t>삼발이지주목(소형)</t>
    <phoneticPr fontId="49" type="noConversion"/>
  </si>
  <si>
    <t>■ 수목수량집계표 및 식재공사 자재</t>
    <phoneticPr fontId="49" type="noConversion"/>
  </si>
  <si>
    <t>성상</t>
    <phoneticPr fontId="23" type="noConversion"/>
  </si>
  <si>
    <t>수량</t>
    <phoneticPr fontId="49" type="noConversion"/>
  </si>
  <si>
    <t>유기질비료(KG)</t>
    <phoneticPr fontId="49" type="noConversion"/>
  </si>
  <si>
    <t>비 고</t>
    <phoneticPr fontId="49" type="noConversion"/>
  </si>
  <si>
    <t>이각지주목</t>
    <phoneticPr fontId="23" type="noConversion"/>
  </si>
  <si>
    <t>삼발이(소형)</t>
    <phoneticPr fontId="23" type="noConversion"/>
  </si>
  <si>
    <t>삼발이(대형)</t>
    <phoneticPr fontId="23" type="noConversion"/>
  </si>
  <si>
    <t>■ 시설물/포장 수량표</t>
    <phoneticPr fontId="22" type="noConversion"/>
  </si>
  <si>
    <t>구 분</t>
    <phoneticPr fontId="22" type="noConversion"/>
  </si>
  <si>
    <t>수    종</t>
    <phoneticPr fontId="23" type="noConversion"/>
  </si>
  <si>
    <t>단위</t>
    <phoneticPr fontId="22" type="noConversion"/>
  </si>
  <si>
    <t>시설물</t>
    <phoneticPr fontId="22" type="noConversion"/>
  </si>
  <si>
    <t>포 장</t>
    <phoneticPr fontId="22" type="noConversion"/>
  </si>
  <si>
    <t xml:space="preserve">H0.3xW0.3                                                                       </t>
  </si>
  <si>
    <t xml:space="preserve">주    </t>
    <phoneticPr fontId="22" type="noConversion"/>
  </si>
  <si>
    <t xml:space="preserve">H2.0xW1.0                                                                       </t>
    <phoneticPr fontId="22" type="noConversion"/>
  </si>
  <si>
    <t>주</t>
    <phoneticPr fontId="22" type="noConversion"/>
  </si>
  <si>
    <t>유기질비료</t>
    <phoneticPr fontId="22" type="noConversion"/>
  </si>
  <si>
    <t>조경용일반식재</t>
    <phoneticPr fontId="22" type="noConversion"/>
  </si>
  <si>
    <t>m</t>
    <phoneticPr fontId="22" type="noConversion"/>
  </si>
  <si>
    <t>비고</t>
    <phoneticPr fontId="22" type="noConversion"/>
  </si>
  <si>
    <t>120X150X1000, 곡선</t>
    <phoneticPr fontId="22" type="noConversion"/>
  </si>
  <si>
    <t>150X150X1000, 직선</t>
    <phoneticPr fontId="22" type="noConversion"/>
  </si>
  <si>
    <t xml:space="preserve"> ■ 인조화강석블럭</t>
    <phoneticPr fontId="49" type="noConversion"/>
  </si>
  <si>
    <t>(M2당)</t>
    <phoneticPr fontId="49" type="noConversion"/>
  </si>
  <si>
    <t>공    종</t>
    <phoneticPr fontId="49" type="noConversion"/>
  </si>
  <si>
    <t>산 출 근 거</t>
    <phoneticPr fontId="49" type="noConversion"/>
  </si>
  <si>
    <t>(T60, 자연지반)</t>
    <phoneticPr fontId="49" type="noConversion"/>
  </si>
  <si>
    <t>1.0*1.0*0.25</t>
    <phoneticPr fontId="49" type="noConversion"/>
  </si>
  <si>
    <t>m3</t>
    <phoneticPr fontId="49" type="noConversion"/>
  </si>
  <si>
    <t>터파기량</t>
    <phoneticPr fontId="49" type="noConversion"/>
  </si>
  <si>
    <t>1.0*1.0</t>
    <phoneticPr fontId="49" type="noConversion"/>
  </si>
  <si>
    <t>m2</t>
    <phoneticPr fontId="49" type="noConversion"/>
  </si>
  <si>
    <t>4.잡석</t>
    <phoneticPr fontId="49" type="noConversion"/>
  </si>
  <si>
    <t>1.0*1.0*0.15= 0.15m3*1.04(할증)</t>
    <phoneticPr fontId="49" type="noConversion"/>
  </si>
  <si>
    <t>5.잡석다짐</t>
    <phoneticPr fontId="49" type="noConversion"/>
  </si>
  <si>
    <t>잡석 정미량</t>
    <phoneticPr fontId="49" type="noConversion"/>
  </si>
  <si>
    <t>1*1</t>
    <phoneticPr fontId="49" type="noConversion"/>
  </si>
  <si>
    <t>1*1*0.04m3=0.04m3*1.05(할증)</t>
    <phoneticPr fontId="49" type="noConversion"/>
  </si>
  <si>
    <t>(T40)</t>
    <phoneticPr fontId="49" type="noConversion"/>
  </si>
  <si>
    <t>(T60)</t>
    <phoneticPr fontId="49" type="noConversion"/>
  </si>
  <si>
    <t>9.블럭깔기</t>
    <phoneticPr fontId="49" type="noConversion"/>
  </si>
  <si>
    <t>(M당)</t>
    <phoneticPr fontId="49" type="noConversion"/>
  </si>
  <si>
    <t>0.4*0.25*1.0</t>
    <phoneticPr fontId="49" type="noConversion"/>
  </si>
  <si>
    <t>((0.2*0.15)+(0.15*0.1))*1.0</t>
    <phoneticPr fontId="49" type="noConversion"/>
  </si>
  <si>
    <t>3.되메우고다짐</t>
    <phoneticPr fontId="49" type="noConversion"/>
  </si>
  <si>
    <t>1) - 2)</t>
    <phoneticPr fontId="49" type="noConversion"/>
  </si>
  <si>
    <t>4.레미콘</t>
    <phoneticPr fontId="49" type="noConversion"/>
  </si>
  <si>
    <t>((0.2*0.15)-(0.15*0.05))*1.0=0.023*1.02(할증)</t>
    <phoneticPr fontId="49" type="noConversion"/>
  </si>
  <si>
    <t>(무근,25-18-80)</t>
    <phoneticPr fontId="49" type="noConversion"/>
  </si>
  <si>
    <t>6.화강석경계석</t>
    <phoneticPr fontId="49" type="noConversion"/>
  </si>
  <si>
    <t>1*1.03(할증)</t>
    <phoneticPr fontId="49" type="noConversion"/>
  </si>
  <si>
    <t>(150x150x1000)</t>
    <phoneticPr fontId="49" type="noConversion"/>
  </si>
  <si>
    <t>7.경계석설치</t>
    <phoneticPr fontId="49" type="noConversion"/>
  </si>
  <si>
    <t xml:space="preserve"> ■ 조경경계석</t>
    <phoneticPr fontId="49" type="noConversion"/>
  </si>
  <si>
    <t>지주목</t>
    <phoneticPr fontId="22" type="noConversion"/>
  </si>
  <si>
    <t>6.모래</t>
    <phoneticPr fontId="49" type="noConversion"/>
  </si>
  <si>
    <t>7. 인조화강석블럭</t>
    <phoneticPr fontId="49" type="noConversion"/>
  </si>
  <si>
    <t xml:space="preserve"> 이팝나무</t>
    <phoneticPr fontId="22" type="noConversion"/>
  </si>
  <si>
    <t xml:space="preserve"> 팥배나무</t>
    <phoneticPr fontId="22" type="noConversion"/>
  </si>
  <si>
    <t xml:space="preserve"> 회양목</t>
    <phoneticPr fontId="22" type="noConversion"/>
  </si>
  <si>
    <t>0.3x0.3x0.3 평떼</t>
    <phoneticPr fontId="49" type="noConversion"/>
  </si>
  <si>
    <t>1.터파기</t>
    <phoneticPr fontId="49" type="noConversion"/>
  </si>
  <si>
    <t>2.잔토처리</t>
    <phoneticPr fontId="49" type="noConversion"/>
  </si>
  <si>
    <t>3.되메우고 다짐</t>
    <phoneticPr fontId="49" type="noConversion"/>
  </si>
  <si>
    <t>4.잡석</t>
    <phoneticPr fontId="49" type="noConversion"/>
  </si>
  <si>
    <t>5.잡석다짐</t>
    <phoneticPr fontId="49" type="noConversion"/>
  </si>
  <si>
    <t>6.레미콘</t>
    <phoneticPr fontId="49" type="noConversion"/>
  </si>
  <si>
    <t>(철근,25-18-80)</t>
    <phoneticPr fontId="49" type="noConversion"/>
  </si>
  <si>
    <t>7.이형철근</t>
    <phoneticPr fontId="49" type="noConversion"/>
  </si>
  <si>
    <t>(D13)</t>
    <phoneticPr fontId="49" type="noConversion"/>
  </si>
  <si>
    <t>8.철근가공조립</t>
    <phoneticPr fontId="49" type="noConversion"/>
  </si>
  <si>
    <t>(간단)</t>
    <phoneticPr fontId="49" type="noConversion"/>
  </si>
  <si>
    <t>1 ) - 2 )</t>
    <phoneticPr fontId="49" type="noConversion"/>
  </si>
  <si>
    <t>잡석정미량</t>
    <phoneticPr fontId="49" type="noConversion"/>
  </si>
  <si>
    <t>m3</t>
    <phoneticPr fontId="49" type="noConversion"/>
  </si>
  <si>
    <t>m3</t>
    <phoneticPr fontId="49" type="noConversion"/>
  </si>
  <si>
    <t>TON</t>
    <phoneticPr fontId="49" type="noConversion"/>
  </si>
  <si>
    <t>9.거푸집</t>
    <phoneticPr fontId="49" type="noConversion"/>
  </si>
  <si>
    <t>(6회)</t>
    <phoneticPr fontId="49" type="noConversion"/>
  </si>
  <si>
    <t>10.벽돌쌓기</t>
    <phoneticPr fontId="49" type="noConversion"/>
  </si>
  <si>
    <t>(0.5B 쌓기)</t>
    <phoneticPr fontId="49" type="noConversion"/>
  </si>
  <si>
    <t>12.붙임몰탈</t>
    <phoneticPr fontId="49" type="noConversion"/>
  </si>
  <si>
    <t>(1:3)</t>
    <phoneticPr fontId="49" type="noConversion"/>
  </si>
  <si>
    <t>m2</t>
    <phoneticPr fontId="49" type="noConversion"/>
  </si>
  <si>
    <t>천매</t>
    <phoneticPr fontId="49" type="noConversion"/>
  </si>
  <si>
    <t>m3</t>
    <phoneticPr fontId="49" type="noConversion"/>
  </si>
  <si>
    <t>-M당-</t>
    <phoneticPr fontId="22" type="noConversion"/>
  </si>
  <si>
    <t>0.5*0.75*1</t>
    <phoneticPr fontId="49" type="noConversion"/>
  </si>
  <si>
    <t>4.</t>
    <phoneticPr fontId="23" type="noConversion"/>
  </si>
  <si>
    <t>단 위 수 량 산 출 서</t>
    <phoneticPr fontId="23" type="noConversion"/>
  </si>
  <si>
    <t>인조화강석블럭포장-1</t>
    <phoneticPr fontId="76" type="noConversion"/>
  </si>
  <si>
    <t>인조화강석블럭포장-2</t>
    <phoneticPr fontId="76" type="noConversion"/>
  </si>
  <si>
    <t>(0.65*0.15)+(0.45*0.15)+(0.3*0.15)*1</t>
    <phoneticPr fontId="49" type="noConversion"/>
  </si>
  <si>
    <t>(0.65*0.15)*1m=0.0975m3</t>
    <phoneticPr fontId="49" type="noConversion"/>
  </si>
  <si>
    <t>0.0975m3*1.04(할증)</t>
    <phoneticPr fontId="49" type="noConversion"/>
  </si>
  <si>
    <t>(0.62*0.12)+(0.45*0.15)*1=0.245m3</t>
    <phoneticPr fontId="49" type="noConversion"/>
  </si>
  <si>
    <t>0.1419m3*1.01(할증)</t>
    <phoneticPr fontId="49" type="noConversion"/>
  </si>
  <si>
    <t>(0.62+0.15)*1*2면</t>
    <phoneticPr fontId="49" type="noConversion"/>
  </si>
  <si>
    <t>((0.6*1)*75+17_매/m2=65매</t>
    <phoneticPr fontId="49" type="noConversion"/>
  </si>
  <si>
    <t>65매*1/1000*1.05(할증)</t>
    <phoneticPr fontId="49" type="noConversion"/>
  </si>
  <si>
    <t>0.03*0.6*1</t>
    <phoneticPr fontId="49" type="noConversion"/>
  </si>
  <si>
    <t>CITES Shelter 건립공사 기본 및 실시설계용</t>
    <phoneticPr fontId="22" type="noConversion"/>
  </si>
  <si>
    <t>2019. 08</t>
    <phoneticPr fontId="22" type="noConversion"/>
  </si>
  <si>
    <t xml:space="preserve">H2.0xW1.0                                                                       </t>
    <phoneticPr fontId="22" type="noConversion"/>
  </si>
  <si>
    <t xml:space="preserve"> 선주목</t>
    <phoneticPr fontId="22" type="noConversion"/>
  </si>
  <si>
    <t xml:space="preserve"> 이팝나무</t>
    <phoneticPr fontId="22" type="noConversion"/>
  </si>
  <si>
    <t xml:space="preserve"> 청단풍</t>
    <phoneticPr fontId="22" type="noConversion"/>
  </si>
  <si>
    <t xml:space="preserve">H3.5xR12                                                                   </t>
    <phoneticPr fontId="22" type="noConversion"/>
  </si>
  <si>
    <t xml:space="preserve">H3.0xR10                                                               </t>
    <phoneticPr fontId="22" type="noConversion"/>
  </si>
  <si>
    <t xml:space="preserve">H2.5xR8                                                         </t>
    <phoneticPr fontId="22" type="noConversion"/>
  </si>
  <si>
    <t xml:space="preserve"> 회양목</t>
    <phoneticPr fontId="22" type="noConversion"/>
  </si>
  <si>
    <t xml:space="preserve">H0.3xW0.3                                                                       </t>
    <phoneticPr fontId="22" type="noConversion"/>
  </si>
  <si>
    <t xml:space="preserve"> 산수국</t>
    <phoneticPr fontId="22" type="noConversion"/>
  </si>
  <si>
    <t xml:space="preserve"> 산철쭉</t>
    <phoneticPr fontId="22" type="noConversion"/>
  </si>
  <si>
    <t xml:space="preserve"> 양매자</t>
    <phoneticPr fontId="22" type="noConversion"/>
  </si>
  <si>
    <t xml:space="preserve"> 조팝나무</t>
    <phoneticPr fontId="22" type="noConversion"/>
  </si>
  <si>
    <t xml:space="preserve"> 꽃댕강나무</t>
    <phoneticPr fontId="22" type="noConversion"/>
  </si>
  <si>
    <t xml:space="preserve"> 화살나무</t>
    <phoneticPr fontId="22" type="noConversion"/>
  </si>
  <si>
    <t xml:space="preserve">H0.3xW0.4                                                                      </t>
    <phoneticPr fontId="22" type="noConversion"/>
  </si>
  <si>
    <t xml:space="preserve">H0.3xW0.3                                                                     </t>
    <phoneticPr fontId="22" type="noConversion"/>
  </si>
  <si>
    <t xml:space="preserve">H0.5xW0.3                                                                       </t>
    <phoneticPr fontId="22" type="noConversion"/>
  </si>
  <si>
    <t xml:space="preserve">H0.8xW0.4                                                           </t>
    <phoneticPr fontId="22" type="noConversion"/>
  </si>
  <si>
    <t xml:space="preserve">H0.6xW0.3                                                                       </t>
    <phoneticPr fontId="22" type="noConversion"/>
  </si>
  <si>
    <t xml:space="preserve"> 개나리</t>
    <phoneticPr fontId="22" type="noConversion"/>
  </si>
  <si>
    <t xml:space="preserve">H1.0x3지                                                                       </t>
    <phoneticPr fontId="22" type="noConversion"/>
  </si>
  <si>
    <t xml:space="preserve">H0.8xW0.4                                                                       </t>
    <phoneticPr fontId="22" type="noConversion"/>
  </si>
  <si>
    <t xml:space="preserve"> 잔디</t>
    <phoneticPr fontId="22" type="noConversion"/>
  </si>
  <si>
    <t>0.3X0.3X0.03</t>
    <phoneticPr fontId="22" type="noConversion"/>
  </si>
  <si>
    <t>M2</t>
    <phoneticPr fontId="22" type="noConversion"/>
  </si>
  <si>
    <t>수 량</t>
    <phoneticPr fontId="22" type="noConversion"/>
  </si>
  <si>
    <t>존치</t>
    <phoneticPr fontId="22" type="noConversion"/>
  </si>
  <si>
    <t>이식</t>
    <phoneticPr fontId="22" type="noConversion"/>
  </si>
  <si>
    <t>합계</t>
    <phoneticPr fontId="22" type="noConversion"/>
  </si>
  <si>
    <t xml:space="preserve">R20                                                                     </t>
    <phoneticPr fontId="22" type="noConversion"/>
  </si>
  <si>
    <t>R30</t>
    <phoneticPr fontId="22" type="noConversion"/>
  </si>
  <si>
    <t xml:space="preserve"> 느티나무</t>
    <phoneticPr fontId="22" type="noConversion"/>
  </si>
  <si>
    <t xml:space="preserve"> 매화나무</t>
    <phoneticPr fontId="22" type="noConversion"/>
  </si>
  <si>
    <t xml:space="preserve">R8                                                                   </t>
    <phoneticPr fontId="22" type="noConversion"/>
  </si>
  <si>
    <t xml:space="preserve"> 버드나무</t>
    <phoneticPr fontId="22" type="noConversion"/>
  </si>
  <si>
    <t>R15</t>
    <phoneticPr fontId="22" type="noConversion"/>
  </si>
  <si>
    <t xml:space="preserve"> 산딸나무</t>
    <phoneticPr fontId="22" type="noConversion"/>
  </si>
  <si>
    <t xml:space="preserve"> 팽나무</t>
    <phoneticPr fontId="22" type="noConversion"/>
  </si>
  <si>
    <t xml:space="preserve"> 고사목</t>
    <phoneticPr fontId="22" type="noConversion"/>
  </si>
  <si>
    <t>R40</t>
    <phoneticPr fontId="22" type="noConversion"/>
  </si>
  <si>
    <t xml:space="preserve"> 느티나무</t>
    <phoneticPr fontId="22" type="noConversion"/>
  </si>
  <si>
    <t xml:space="preserve"> 버드나무</t>
    <phoneticPr fontId="22" type="noConversion"/>
  </si>
  <si>
    <t>관목</t>
    <phoneticPr fontId="22" type="noConversion"/>
  </si>
  <si>
    <t xml:space="preserve"> 산철쭉</t>
    <phoneticPr fontId="22" type="noConversion"/>
  </si>
  <si>
    <t>1.0X0.03</t>
    <phoneticPr fontId="22" type="noConversion"/>
  </si>
  <si>
    <t xml:space="preserve">H3.5xR8                                                         </t>
    <phoneticPr fontId="22" type="noConversion"/>
  </si>
  <si>
    <t>식재플랜터</t>
    <phoneticPr fontId="22" type="noConversion"/>
  </si>
  <si>
    <t>H600</t>
    <phoneticPr fontId="22" type="noConversion"/>
  </si>
  <si>
    <t>m</t>
    <phoneticPr fontId="22" type="noConversion"/>
  </si>
  <si>
    <t>수 량</t>
    <phoneticPr fontId="22" type="noConversion"/>
  </si>
  <si>
    <t>T60</t>
    <phoneticPr fontId="22" type="noConversion"/>
  </si>
  <si>
    <t>T80</t>
    <phoneticPr fontId="22" type="noConversion"/>
  </si>
  <si>
    <t>조경경계석</t>
    <phoneticPr fontId="22" type="noConversion"/>
  </si>
  <si>
    <t>■ 식재플랜터</t>
    <phoneticPr fontId="49" type="noConversion"/>
  </si>
  <si>
    <t>(0.8*(1/0.25))+6*1=6.3m</t>
    <phoneticPr fontId="49" type="noConversion"/>
  </si>
  <si>
    <t>0.0092ton*1.01(할증)</t>
    <phoneticPr fontId="49" type="noConversion"/>
  </si>
  <si>
    <t>9.2m*0.995kg/m=9.154kg</t>
    <phoneticPr fontId="49" type="noConversion"/>
  </si>
  <si>
    <t>9.154kg/1000=0.0092ton</t>
    <phoneticPr fontId="49" type="noConversion"/>
  </si>
  <si>
    <t>1*1=1m2*1.04(할증)</t>
    <phoneticPr fontId="49" type="noConversion"/>
  </si>
  <si>
    <t xml:space="preserve">관 급 자 재 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</si>
</sst>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* #,##0_ ;_ * &quot;₩&quot;\!\-#,##0_ ;_ * &quot;-&quot;_ ;_ @_ "/>
    <numFmt numFmtId="177" formatCode="#,##0&quot; 원&quot;"/>
    <numFmt numFmtId="178" formatCode="_ * #,##0_ ;_ * \-#,##0_ ;_ * &quot;-&quot;_ ;_ @_ "/>
    <numFmt numFmtId="179" formatCode="#,##0_ "/>
    <numFmt numFmtId="180" formatCode="_-* #,##0_-;\-* #,##0_-;_-* &quot;-&quot;??_-;_-@_-"/>
    <numFmt numFmtId="181" formatCode="#,##0&quot; &quot;;[Red]&quot;△&quot;#,##0&quot; &quot;"/>
    <numFmt numFmtId="182" formatCode="* #,##0&quot; &quot;;[Red]* &quot;△&quot;#,##0&quot; &quot;;* @"/>
    <numFmt numFmtId="183" formatCode="#,##0.####;[Red]&quot;△&quot;#,##0.####"/>
    <numFmt numFmtId="184" formatCode="#,##0.00##;[Red]&quot;△&quot;#,##0.00##"/>
    <numFmt numFmtId="185" formatCode="0.00_)"/>
    <numFmt numFmtId="186" formatCode="yy&quot;₩&quot;/mm&quot;₩&quot;/dd"/>
    <numFmt numFmtId="187" formatCode="_(* #,##0.0_);_(* \(#,##0.0\);_(* &quot;-&quot;??_);_(@_)"/>
    <numFmt numFmtId="188" formatCode="_-* #,##0.000_-;\-* #,##0.000_-;_-* &quot;-&quot;_-;_-@_-"/>
    <numFmt numFmtId="189" formatCode="#,##0;[Red]&quot;-&quot;#,##0"/>
    <numFmt numFmtId="190" formatCode="_-&quot;₩&quot;* #,##0.00_-;&quot;₩&quot;&quot;₩&quot;\-&quot;₩&quot;* #,##0.00_-;_-&quot;₩&quot;* &quot;-&quot;??_-;_-@_-"/>
    <numFmt numFmtId="191" formatCode="_-* #,##0.00_-;&quot;₩&quot;&quot;₩&quot;\-* #,##0.00_-;_-* &quot;-&quot;??_-;_-@_-"/>
    <numFmt numFmtId="192" formatCode="&quot;₩&quot;#,##0;&quot;₩&quot;&quot;₩&quot;&quot;₩&quot;&quot;₩&quot;\-#,##0"/>
    <numFmt numFmtId="193" formatCode="&quot;₩&quot;#,##0.00;&quot;₩&quot;&quot;₩&quot;&quot;₩&quot;&quot;₩&quot;\-#,##0.00"/>
    <numFmt numFmtId="194" formatCode="0.0"/>
    <numFmt numFmtId="195" formatCode="&quot;년&quot;\ "/>
    <numFmt numFmtId="196" formatCode="0.&quot;년&quot;"/>
    <numFmt numFmtId="197" formatCode="0.00_);[Red]\(0.00\)"/>
    <numFmt numFmtId="198" formatCode="#,##0.0"/>
    <numFmt numFmtId="199" formatCode="_-* #,##0.0_-;\-* #,##0.0_-;_-* &quot;-&quot;??_-;_-@_-"/>
    <numFmt numFmtId="200" formatCode="mm&quot;월&quot;\ dd&quot;일&quot;"/>
    <numFmt numFmtId="201" formatCode="0.0%"/>
    <numFmt numFmtId="202" formatCode="#,##0;&quot;-&quot;#,##0"/>
    <numFmt numFmtId="203" formatCode="0_);\(0\)"/>
    <numFmt numFmtId="204" formatCode="_(&quot;RM&quot;* #,##0.00_);_(&quot;RM&quot;* \(#,##0.00\);_(&quot;RM&quot;* &quot;-&quot;??_);_(@_)"/>
    <numFmt numFmtId="205" formatCode="&quot;US$&quot;#,##0_);\(&quot;US$&quot;#,##0\)"/>
    <numFmt numFmtId="206" formatCode="&quot;US$&quot;#,##0_);[Red]\(&quot;US$&quot;#,##0\)"/>
    <numFmt numFmtId="207" formatCode="_ * #,##0.00_ ;_ * \-#,##0.00_ ;_ * &quot;-&quot;??_ ;_ @_ "/>
    <numFmt numFmtId="208" formatCode="0.0000%"/>
    <numFmt numFmtId="209" formatCode="_-* #,##0;\-* #,##0;_-* &quot;-&quot;;_-@"/>
    <numFmt numFmtId="210" formatCode="#,##0.00;[Red]#,##0.00;&quot; &quot;"/>
    <numFmt numFmtId="211" formatCode="#,##0.0;[Red]#,##0.0;&quot; &quot;"/>
    <numFmt numFmtId="212" formatCode="#,##0.00000"/>
    <numFmt numFmtId="213" formatCode="#."/>
    <numFmt numFmtId="214" formatCode="&quot;$&quot;#,##0.00_);\(&quot;$&quot;#,##0.00\)"/>
    <numFmt numFmtId="215" formatCode="0.0%;[Red]\(0.0%\)"/>
    <numFmt numFmtId="216" formatCode="yyyy&quot;年&quot;m&quot;月&quot;d&quot;日&quot;"/>
    <numFmt numFmtId="217" formatCode="_ &quot;₩&quot;* #,##0_ ;_ &quot;₩&quot;* \-#,##0_ ;_ &quot;₩&quot;* &quot;-&quot;_ ;_ @_ "/>
    <numFmt numFmtId="218" formatCode="_ &quot;₩&quot;* #,##0.00_ ;_ &quot;₩&quot;* \-#,##0.00_ ;_ &quot;₩&quot;* &quot;-&quot;??_ ;_ @_ "/>
    <numFmt numFmtId="219" formatCode="General_)"/>
    <numFmt numFmtId="220" formatCode="0.0_)"/>
    <numFmt numFmtId="221" formatCode="0.0_ "/>
    <numFmt numFmtId="222" formatCode="General;\-General\,&quot;&quot;;@"/>
    <numFmt numFmtId="223" formatCode="\ ##&quot;주/㎡&quot;"/>
    <numFmt numFmtId="224" formatCode="_-* #,##0.0_-;\-* #,##0.0_-;_-* &quot;-&quot;?_-;_-@_-"/>
    <numFmt numFmtId="225" formatCode="#,##0.000\ &quot;㎏ &quot;"/>
    <numFmt numFmtId="226" formatCode="#,##0.000\ &quot;m  &quot;"/>
    <numFmt numFmtId="227" formatCode="#,##0.000\ &quot;㎡ &quot;"/>
    <numFmt numFmtId="228" formatCode="#,##0.000\ &quot;㎥ &quot;"/>
    <numFmt numFmtId="229" formatCode="&quot;  &quot;@"/>
    <numFmt numFmtId="230" formatCode="\-@&quot;당&quot;\-"/>
    <numFmt numFmtId="231" formatCode="0.000_ "/>
    <numFmt numFmtId="232" formatCode="0.00_ "/>
    <numFmt numFmtId="233" formatCode="#,##0.00_);\(#,##0.00\)"/>
    <numFmt numFmtId="234" formatCode="#,##0.000_);\(#,##0.000\)"/>
    <numFmt numFmtId="235" formatCode="\=\ ###,###,##0.####"/>
    <numFmt numFmtId="236" formatCode="0.0000_);[Red]\(0.0000\)"/>
    <numFmt numFmtId="237" formatCode="0.0000_ "/>
    <numFmt numFmtId="238" formatCode="#,##0_);\(#,##0\)"/>
    <numFmt numFmtId="239" formatCode="0.000"/>
    <numFmt numFmtId="240" formatCode="\$#.00"/>
    <numFmt numFmtId="241" formatCode="#.00"/>
    <numFmt numFmtId="242" formatCode="%#.00"/>
    <numFmt numFmtId="243" formatCode="m\o\n\th\ d\,\ yyyy"/>
    <numFmt numFmtId="244" formatCode=";;;"/>
    <numFmt numFmtId="245" formatCode="#,##0.0000"/>
    <numFmt numFmtId="246" formatCode="&quot;직&quot;&quot;원&quot;\ ##\ &quot;인&quot;"/>
    <numFmt numFmtId="247" formatCode="_-* #,##0.0;\-* #,##0.0;_-* &quot;-&quot;.0;_-@"/>
    <numFmt numFmtId="248" formatCode="#,##0.000\ &quot;10공/㎥ &quot;"/>
    <numFmt numFmtId="249" formatCode="#,##0.00\ &quot;a &quot;"/>
    <numFmt numFmtId="250" formatCode="#,##0.00_);[Red]\(#,##0.00\)"/>
    <numFmt numFmtId="251" formatCode="mm/dd/yyyy"/>
    <numFmt numFmtId="252" formatCode="&quot;?#,##0;\-&quot;&quot;?&quot;#,##0"/>
    <numFmt numFmtId="253" formatCode="&quot;$&quot;#,##0_);[Red]\(&quot;$&quot;#,##0\)"/>
    <numFmt numFmtId="254" formatCode="_ &quot;₩&quot;* #,##0.00_ ;_ &quot;₩&quot;* &quot;₩&quot;&quot;₩&quot;&quot;₩&quot;&quot;₩&quot;\-#,##0.00_ ;_ &quot;₩&quot;* &quot;-&quot;??_ ;_ @_ "/>
    <numFmt numFmtId="255" formatCode="&quot;₩&quot;#,##0.00;[Red]&quot;₩&quot;&quot;₩&quot;&quot;₩&quot;&quot;₩&quot;&quot;₩&quot;&quot;₩&quot;&quot;₩&quot;&quot;₩&quot;&quot;₩&quot;&quot;₩&quot;\-#,##0.00"/>
    <numFmt numFmtId="256" formatCode="&quot;S&quot;\ #,##0;\-&quot;S&quot;\ #,##0"/>
    <numFmt numFmtId="257" formatCode="&quot;$&quot;#,##0.000"/>
    <numFmt numFmtId="258" formatCode="&quot;S&quot;\ #,##0.00;\-&quot;S&quot;\ #,##0.00"/>
    <numFmt numFmtId="259" formatCode="#,##0.000\ &quot;EA &quot;"/>
    <numFmt numFmtId="260" formatCode="#,##0.00\ &quot;ℓ &quot;"/>
    <numFmt numFmtId="261" formatCode="_ &quot;SFr.&quot;* #,##0.00_ ;_ &quot;SFr.&quot;* \-#,##0.00_ ;_ &quot;SFr.&quot;* &quot;-&quot;??_ ;_ @_ "/>
    <numFmt numFmtId="262" formatCode="&quot;₩&quot;#,##0.00;&quot;₩&quot;&quot;₩&quot;\-#,##0.00"/>
    <numFmt numFmtId="263" formatCode="0.0%\ "/>
    <numFmt numFmtId="264" formatCode="&quot;₩&quot;#,##0;&quot;₩&quot;&quot;₩&quot;\-#,##0"/>
    <numFmt numFmtId="265" formatCode="#,##0.000\ &quot;ton &quot;"/>
    <numFmt numFmtId="266" formatCode="#,##0.00\ &quot;개 &quot;"/>
    <numFmt numFmtId="267" formatCode="#,###\ &quot;개&quot;"/>
    <numFmt numFmtId="268" formatCode="#,##0.0\ &quot;개소 &quot;"/>
    <numFmt numFmtId="269" formatCode="#,##0.00&quot;?_);\(#,##0.00&quot;&quot;?&quot;\)"/>
    <numFmt numFmtId="270" formatCode="#,##0\ ;\-#,##0\ ;"/>
    <numFmt numFmtId="271" formatCode="#,##0;\-#,##0;"/>
    <numFmt numFmtId="272" formatCode="#,##0.0#####"/>
    <numFmt numFmtId="273" formatCode="#,###.00\ &quot;매 &quot;"/>
    <numFmt numFmtId="274" formatCode="?/?#"/>
    <numFmt numFmtId="275" formatCode="d\.m\.yy"/>
    <numFmt numFmtId="276" formatCode="&quot;     &quot;@"/>
    <numFmt numFmtId="277" formatCode="&quot;제 &quot;####&quot; 호표&quot;"/>
    <numFmt numFmtId="278" formatCode="&quot;₩&quot;#,##0;[Red]&quot;₩&quot;&quot;₩&quot;&quot;₩&quot;&quot;₩&quot;\-#,##0"/>
    <numFmt numFmtId="279" formatCode="_ * #,##0_ ;_ * &quot;₩&quot;&quot;₩&quot;&quot;₩&quot;&quot;₩&quot;\-#,##0_ ;_ * &quot;-&quot;_ ;_ @_ "/>
    <numFmt numFmtId="280" formatCode="&quot;$&quot;#,##0"/>
    <numFmt numFmtId="281" formatCode="#,##0&quot;?_);\(#,##0&quot;&quot;?&quot;\)"/>
    <numFmt numFmtId="282" formatCode="#,##0\ &quot;F&quot;;\-#,##0\ &quot;F&quot;"/>
    <numFmt numFmtId="283" formatCode="#,##0.0000_);[Red]\(#,##0.0000\)"/>
    <numFmt numFmtId="284" formatCode="0.000_);[Red]\(0.000\)"/>
  </numFmts>
  <fonts count="144">
    <font>
      <sz val="12"/>
      <name val="바탕체"/>
      <family val="1"/>
      <charset val="129"/>
    </font>
    <font>
      <sz val="10"/>
      <name val="Arial"/>
      <family val="2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0"/>
      <name val="MS Sans Serif"/>
      <family val="2"/>
    </font>
    <font>
      <sz val="14"/>
      <name val="뼻뮝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2"/>
      <color indexed="24"/>
      <name val="Helv"/>
      <family val="2"/>
    </font>
    <font>
      <sz val="11"/>
      <name val="돋움체"/>
      <family val="3"/>
      <charset val="129"/>
    </font>
    <font>
      <sz val="11"/>
      <name val="돋움"/>
      <family val="3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b/>
      <i/>
      <sz val="16"/>
      <name val="Helv"/>
      <family val="2"/>
    </font>
    <font>
      <sz val="8"/>
      <name val="바탕체"/>
      <family val="1"/>
      <charset val="129"/>
    </font>
    <font>
      <sz val="8"/>
      <name val="바탕"/>
      <family val="1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10"/>
      <name val="굴림체"/>
      <family val="3"/>
      <charset val="129"/>
    </font>
    <font>
      <sz val="12"/>
      <name val="Times New Roman"/>
      <family val="1"/>
    </font>
    <font>
      <sz val="11"/>
      <name val="바탕체"/>
      <family val="1"/>
      <charset val="129"/>
    </font>
    <font>
      <sz val="10"/>
      <name val="돋움체"/>
      <family val="3"/>
      <charset val="129"/>
    </font>
    <font>
      <sz val="11"/>
      <name val="굴림체"/>
      <family val="3"/>
      <charset val="129"/>
    </font>
    <font>
      <u/>
      <sz val="10"/>
      <color indexed="12"/>
      <name val="Arial"/>
      <family val="2"/>
    </font>
    <font>
      <b/>
      <i/>
      <sz val="18"/>
      <color indexed="39"/>
      <name val="돋움체"/>
      <family val="3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u/>
      <sz val="10"/>
      <color indexed="36"/>
      <name val="Arial"/>
      <family val="2"/>
    </font>
    <font>
      <sz val="11"/>
      <name val="굴림"/>
      <family val="3"/>
      <charset val="129"/>
    </font>
    <font>
      <sz val="12"/>
      <name val="굴림"/>
      <family val="3"/>
      <charset val="129"/>
    </font>
    <font>
      <b/>
      <sz val="30"/>
      <name val="굴림"/>
      <family val="3"/>
      <charset val="129"/>
    </font>
    <font>
      <b/>
      <sz val="15"/>
      <name val="굴림"/>
      <family val="3"/>
      <charset val="129"/>
    </font>
    <font>
      <b/>
      <sz val="24"/>
      <name val="굴림"/>
      <family val="3"/>
      <charset val="129"/>
    </font>
    <font>
      <sz val="24"/>
      <name val="굴림"/>
      <family val="3"/>
      <charset val="129"/>
    </font>
    <font>
      <b/>
      <sz val="25"/>
      <name val="굴림"/>
      <family val="3"/>
      <charset val="129"/>
    </font>
    <font>
      <sz val="10"/>
      <name val="돋움"/>
      <family val="3"/>
      <charset val="129"/>
    </font>
    <font>
      <sz val="9"/>
      <name val="돋움체"/>
      <family val="3"/>
      <charset val="129"/>
    </font>
    <font>
      <sz val="12"/>
      <name val="돋움"/>
      <family val="3"/>
      <charset val="129"/>
    </font>
    <font>
      <b/>
      <sz val="11"/>
      <name val="돋움"/>
      <family val="3"/>
      <charset val="129"/>
    </font>
    <font>
      <sz val="1"/>
      <color indexed="0"/>
      <name val="Courier"/>
      <family val="3"/>
    </font>
    <font>
      <sz val="10"/>
      <color indexed="10"/>
      <name val="돋움체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9"/>
      <name val="맑은 고딕"/>
      <family val="3"/>
      <charset val="129"/>
    </font>
    <font>
      <b/>
      <sz val="9"/>
      <name val="맑은 고딕"/>
      <family val="3"/>
      <charset val="129"/>
    </font>
    <font>
      <b/>
      <sz val="24"/>
      <name val="맑은 고딕"/>
      <family val="3"/>
      <charset val="129"/>
    </font>
    <font>
      <b/>
      <sz val="15"/>
      <name val="맑은 고딕"/>
      <family val="3"/>
      <charset val="129"/>
    </font>
    <font>
      <b/>
      <sz val="18"/>
      <name val="맑은 고딕"/>
      <family val="3"/>
      <charset val="129"/>
    </font>
    <font>
      <sz val="12"/>
      <name val="HY울릉도L"/>
      <family val="1"/>
      <charset val="129"/>
    </font>
    <font>
      <b/>
      <sz val="25"/>
      <name val="HY울릉도L"/>
      <family val="1"/>
      <charset val="129"/>
    </font>
    <font>
      <sz val="10"/>
      <name val="Courier New"/>
      <family val="3"/>
    </font>
    <font>
      <sz val="14"/>
      <name val="뼥?ⓒ"/>
      <family val="3"/>
      <charset val="129"/>
    </font>
    <font>
      <sz val="10"/>
      <color indexed="12"/>
      <name val="굴림체"/>
      <family val="3"/>
      <charset val="129"/>
    </font>
    <font>
      <sz val="10"/>
      <name val="μ¸¿oA¼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sz val="10"/>
      <name val="바탕체"/>
      <family val="1"/>
      <charset val="129"/>
    </font>
    <font>
      <b/>
      <sz val="10"/>
      <name val="굴림체"/>
      <family val="3"/>
      <charset val="129"/>
    </font>
    <font>
      <b/>
      <i/>
      <sz val="12"/>
      <name val="Times New Roman"/>
      <family val="1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sz val="11"/>
      <color indexed="8"/>
      <name val="맑은 고딕"/>
      <family val="3"/>
      <charset val="129"/>
    </font>
    <font>
      <b/>
      <sz val="10"/>
      <name val="돋움체"/>
      <family val="3"/>
      <charset val="129"/>
    </font>
    <font>
      <b/>
      <sz val="12"/>
      <name val="돋움체"/>
      <family val="3"/>
      <charset val="129"/>
    </font>
    <font>
      <b/>
      <sz val="11"/>
      <name val="돋움체"/>
      <family val="3"/>
      <charset val="129"/>
    </font>
    <font>
      <sz val="9"/>
      <name val="돋움"/>
      <family val="3"/>
      <charset val="129"/>
    </font>
    <font>
      <sz val="9"/>
      <color indexed="8"/>
      <name val="Arial"/>
      <family val="2"/>
    </font>
    <font>
      <sz val="8"/>
      <name val="굴림체"/>
      <family val="3"/>
      <charset val="129"/>
    </font>
    <font>
      <sz val="12"/>
      <name val="명조"/>
      <family val="3"/>
      <charset val="129"/>
    </font>
    <font>
      <u/>
      <sz val="12"/>
      <color indexed="36"/>
      <name val="바탕체"/>
      <family val="1"/>
      <charset val="129"/>
    </font>
    <font>
      <sz val="17"/>
      <name val="바탕체"/>
      <family val="1"/>
      <charset val="129"/>
    </font>
    <font>
      <b/>
      <sz val="1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2"/>
      <name val="돋움"/>
      <family val="3"/>
      <charset val="129"/>
    </font>
    <font>
      <sz val="12"/>
      <name val="뼻뮝"/>
      <family val="1"/>
      <charset val="129"/>
    </font>
    <font>
      <sz val="10"/>
      <name val="Times New Roman"/>
      <family val="1"/>
    </font>
    <font>
      <sz val="12"/>
      <name val="¹????¼"/>
      <family val="1"/>
      <charset val="129"/>
    </font>
    <font>
      <sz val="1"/>
      <color indexed="16"/>
      <name val="Courier"/>
      <family val="3"/>
    </font>
    <font>
      <sz val="9"/>
      <name val="Arial"/>
      <family val="2"/>
    </font>
    <font>
      <sz val="10"/>
      <color indexed="8"/>
      <name val="MS Sans Serif"/>
      <family val="2"/>
    </font>
    <font>
      <sz val="14"/>
      <color indexed="8"/>
      <name val="뼻뮝"/>
      <family val="3"/>
      <charset val="129"/>
    </font>
    <font>
      <sz val="11"/>
      <color indexed="8"/>
      <name val="돋움"/>
      <family val="3"/>
      <charset val="129"/>
    </font>
    <font>
      <sz val="12"/>
      <color indexed="8"/>
      <name val="바탕체"/>
      <family val="1"/>
      <charset val="129"/>
    </font>
    <font>
      <sz val="10"/>
      <color indexed="8"/>
      <name val="Courier New"/>
      <family val="3"/>
    </font>
    <font>
      <sz val="11"/>
      <color indexed="9"/>
      <name val="맑은 고딕"/>
      <family val="3"/>
      <charset val="129"/>
    </font>
    <font>
      <sz val="12"/>
      <name val="ⓒoUAAA¨u"/>
      <family val="1"/>
      <charset val="129"/>
    </font>
    <font>
      <sz val="12"/>
      <name val="©öUAAA¨ù"/>
      <family val="1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</font>
    <font>
      <sz val="12"/>
      <name val="¹ÙÅÁÃ¼"/>
      <family val="1"/>
      <charset val="129"/>
    </font>
    <font>
      <sz val="12"/>
      <name val="¹ÙÅÁÃ¼"/>
      <family val="1"/>
    </font>
    <font>
      <sz val="12"/>
      <name val="¹UAAA¼"/>
      <family val="1"/>
    </font>
    <font>
      <sz val="11"/>
      <name val="±¼¸²Ã¼"/>
      <family val="3"/>
    </font>
    <font>
      <sz val="12"/>
      <name val="System"/>
      <family val="2"/>
      <charset val="129"/>
    </font>
    <font>
      <sz val="8"/>
      <name val="¹UAAA¼"/>
      <family val="1"/>
      <charset val="129"/>
    </font>
    <font>
      <sz val="10"/>
      <name val="±¼¸²Ã¼"/>
      <family val="3"/>
      <charset val="129"/>
    </font>
    <font>
      <u/>
      <sz val="8.5"/>
      <color indexed="36"/>
      <name val="바탕체"/>
      <family val="1"/>
      <charset val="129"/>
    </font>
    <font>
      <b/>
      <sz val="18"/>
      <name val="Arial"/>
      <family val="2"/>
    </font>
    <font>
      <u/>
      <sz val="8.5"/>
      <color indexed="12"/>
      <name val="바탕체"/>
      <family val="1"/>
      <charset val="129"/>
    </font>
    <font>
      <sz val="12"/>
      <name val="Helv"/>
      <family val="2"/>
    </font>
    <font>
      <sz val="9"/>
      <name val="바탕체"/>
      <family val="1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9"/>
      <name val="MS Sans Serif"/>
      <family val="2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u/>
      <sz val="11"/>
      <color indexed="36"/>
      <name val="돋움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9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</borders>
  <cellStyleXfs count="4440">
    <xf numFmtId="0" fontId="0" fillId="0" borderId="0"/>
    <xf numFmtId="3" fontId="2" fillId="0" borderId="1"/>
    <xf numFmtId="194" fontId="12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1" fillId="0" borderId="0"/>
    <xf numFmtId="0" fontId="12" fillId="0" borderId="0"/>
    <xf numFmtId="0" fontId="1" fillId="0" borderId="0"/>
    <xf numFmtId="0" fontId="26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 applyFont="0" applyFill="0" applyBorder="0" applyAlignment="0" applyProtection="0"/>
    <xf numFmtId="0" fontId="1" fillId="0" borderId="0"/>
    <xf numFmtId="0" fontId="26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00" fontId="12" fillId="0" borderId="0" applyFont="0" applyFill="0" applyBorder="0" applyProtection="0">
      <alignment vertical="center"/>
    </xf>
    <xf numFmtId="199" fontId="12" fillId="0" borderId="0">
      <alignment vertical="center"/>
    </xf>
    <xf numFmtId="180" fontId="12" fillId="0" borderId="0" applyFont="0" applyFill="0" applyBorder="0" applyAlignment="0" applyProtection="0">
      <alignment vertical="center"/>
    </xf>
    <xf numFmtId="0" fontId="27" fillId="0" borderId="0"/>
    <xf numFmtId="178" fontId="28" fillId="0" borderId="1">
      <alignment vertical="center"/>
    </xf>
    <xf numFmtId="3" fontId="2" fillId="0" borderId="1"/>
    <xf numFmtId="3" fontId="2" fillId="0" borderId="1"/>
    <xf numFmtId="202" fontId="3" fillId="0" borderId="0">
      <alignment vertical="center"/>
    </xf>
    <xf numFmtId="210" fontId="44" fillId="0" borderId="0">
      <alignment vertical="center"/>
    </xf>
    <xf numFmtId="211" fontId="45" fillId="0" borderId="0">
      <alignment vertical="center"/>
    </xf>
    <xf numFmtId="211" fontId="45" fillId="0" borderId="0">
      <alignment vertical="center"/>
    </xf>
    <xf numFmtId="3" fontId="58" fillId="0" borderId="2">
      <alignment horizontal="right" vertical="center"/>
    </xf>
    <xf numFmtId="3" fontId="58" fillId="0" borderId="2">
      <alignment horizontal="right" vertical="center"/>
    </xf>
    <xf numFmtId="3" fontId="58" fillId="0" borderId="2">
      <alignment horizontal="right" vertical="center"/>
    </xf>
    <xf numFmtId="3" fontId="58" fillId="0" borderId="2">
      <alignment horizontal="right" vertical="center"/>
    </xf>
    <xf numFmtId="3" fontId="58" fillId="0" borderId="2">
      <alignment horizontal="right" vertical="center"/>
    </xf>
    <xf numFmtId="3" fontId="58" fillId="0" borderId="2">
      <alignment horizontal="right" vertical="center"/>
    </xf>
    <xf numFmtId="3" fontId="58" fillId="0" borderId="2">
      <alignment horizontal="right" vertical="center"/>
    </xf>
    <xf numFmtId="3" fontId="58" fillId="0" borderId="2">
      <alignment horizontal="right" vertical="center"/>
    </xf>
    <xf numFmtId="3" fontId="58" fillId="0" borderId="2">
      <alignment horizontal="right" vertical="center"/>
    </xf>
    <xf numFmtId="3" fontId="58" fillId="0" borderId="2">
      <alignment horizontal="right" vertical="center"/>
    </xf>
    <xf numFmtId="3" fontId="58" fillId="0" borderId="2">
      <alignment horizontal="right" vertical="center"/>
    </xf>
    <xf numFmtId="3" fontId="58" fillId="0" borderId="2">
      <alignment horizontal="right" vertical="center"/>
    </xf>
    <xf numFmtId="3" fontId="58" fillId="0" borderId="2">
      <alignment horizontal="right" vertical="center"/>
    </xf>
    <xf numFmtId="3" fontId="58" fillId="0" borderId="2">
      <alignment horizontal="right" vertical="center"/>
    </xf>
    <xf numFmtId="3" fontId="58" fillId="0" borderId="2">
      <alignment horizontal="right" vertical="center"/>
    </xf>
    <xf numFmtId="3" fontId="58" fillId="0" borderId="2">
      <alignment horizontal="right" vertical="center"/>
    </xf>
    <xf numFmtId="3" fontId="58" fillId="0" borderId="2">
      <alignment horizontal="right" vertical="center"/>
    </xf>
    <xf numFmtId="3" fontId="58" fillId="0" borderId="2">
      <alignment horizontal="right" vertical="center"/>
    </xf>
    <xf numFmtId="3" fontId="58" fillId="0" borderId="2">
      <alignment horizontal="right" vertical="center"/>
    </xf>
    <xf numFmtId="3" fontId="58" fillId="0" borderId="2">
      <alignment horizontal="right" vertical="center"/>
    </xf>
    <xf numFmtId="3" fontId="58" fillId="0" borderId="2">
      <alignment horizontal="right" vertical="center"/>
    </xf>
    <xf numFmtId="3" fontId="58" fillId="0" borderId="2">
      <alignment horizontal="right" vertical="center"/>
    </xf>
    <xf numFmtId="3" fontId="58" fillId="0" borderId="2">
      <alignment horizontal="right" vertical="center"/>
    </xf>
    <xf numFmtId="3" fontId="58" fillId="0" borderId="2">
      <alignment horizontal="right" vertical="center"/>
    </xf>
    <xf numFmtId="3" fontId="58" fillId="0" borderId="2">
      <alignment horizontal="right" vertical="center"/>
    </xf>
    <xf numFmtId="3" fontId="58" fillId="0" borderId="2">
      <alignment horizontal="right" vertical="center"/>
    </xf>
    <xf numFmtId="3" fontId="58" fillId="0" borderId="2">
      <alignment horizontal="right" vertical="center"/>
    </xf>
    <xf numFmtId="3" fontId="58" fillId="0" borderId="2">
      <alignment horizontal="right" vertical="center"/>
    </xf>
    <xf numFmtId="3" fontId="58" fillId="0" borderId="2">
      <alignment horizontal="right" vertical="center"/>
    </xf>
    <xf numFmtId="3" fontId="58" fillId="0" borderId="2">
      <alignment horizontal="right" vertical="center"/>
    </xf>
    <xf numFmtId="3" fontId="58" fillId="0" borderId="2">
      <alignment horizontal="right" vertical="center"/>
    </xf>
    <xf numFmtId="3" fontId="58" fillId="0" borderId="2">
      <alignment horizontal="right" vertical="center"/>
    </xf>
    <xf numFmtId="3" fontId="58" fillId="0" borderId="2">
      <alignment horizontal="right" vertical="center"/>
    </xf>
    <xf numFmtId="3" fontId="58" fillId="0" borderId="2">
      <alignment horizontal="right" vertical="center"/>
    </xf>
    <xf numFmtId="3" fontId="58" fillId="0" borderId="2">
      <alignment horizontal="right" vertical="center"/>
    </xf>
    <xf numFmtId="3" fontId="58" fillId="0" borderId="2">
      <alignment horizontal="right" vertical="center"/>
    </xf>
    <xf numFmtId="3" fontId="58" fillId="0" borderId="2">
      <alignment horizontal="right" vertical="center"/>
    </xf>
    <xf numFmtId="211" fontId="45" fillId="0" borderId="0">
      <alignment vertical="center"/>
    </xf>
    <xf numFmtId="214" fontId="12" fillId="0" borderId="0">
      <alignment vertical="center"/>
    </xf>
    <xf numFmtId="211" fontId="45" fillId="0" borderId="0">
      <alignment vertical="center"/>
    </xf>
    <xf numFmtId="214" fontId="12" fillId="0" borderId="0">
      <alignment vertical="center"/>
    </xf>
    <xf numFmtId="214" fontId="12" fillId="0" borderId="0">
      <alignment vertical="center"/>
    </xf>
    <xf numFmtId="211" fontId="45" fillId="0" borderId="0">
      <alignment vertical="center"/>
    </xf>
    <xf numFmtId="214" fontId="12" fillId="0" borderId="0">
      <alignment vertical="center"/>
    </xf>
    <xf numFmtId="214" fontId="12" fillId="0" borderId="0">
      <alignment vertical="center"/>
    </xf>
    <xf numFmtId="216" fontId="12" fillId="0" borderId="0">
      <alignment vertical="center"/>
    </xf>
    <xf numFmtId="216" fontId="12" fillId="0" borderId="0">
      <alignment vertical="center"/>
    </xf>
    <xf numFmtId="216" fontId="12" fillId="0" borderId="0">
      <alignment vertical="center"/>
    </xf>
    <xf numFmtId="216" fontId="12" fillId="0" borderId="0">
      <alignment vertical="center"/>
    </xf>
    <xf numFmtId="211" fontId="45" fillId="0" borderId="0">
      <alignment vertical="center"/>
    </xf>
    <xf numFmtId="3" fontId="58" fillId="0" borderId="2">
      <alignment horizontal="right" vertical="center"/>
    </xf>
    <xf numFmtId="3" fontId="58" fillId="0" borderId="2">
      <alignment horizontal="right"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214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214" fontId="12" fillId="0" borderId="0">
      <alignment vertical="center"/>
    </xf>
    <xf numFmtId="214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214" fontId="12" fillId="0" borderId="0">
      <alignment vertical="center"/>
    </xf>
    <xf numFmtId="214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212" fontId="30" fillId="0" borderId="0">
      <alignment vertical="center"/>
    </xf>
    <xf numFmtId="212" fontId="30" fillId="0" borderId="0">
      <alignment vertical="center"/>
    </xf>
    <xf numFmtId="215" fontId="12" fillId="0" borderId="0">
      <alignment vertical="center"/>
    </xf>
    <xf numFmtId="215" fontId="12" fillId="0" borderId="0">
      <alignment vertical="center"/>
    </xf>
    <xf numFmtId="215" fontId="12" fillId="0" borderId="0">
      <alignment vertical="center"/>
    </xf>
    <xf numFmtId="215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212" fontId="30" fillId="0" borderId="0">
      <alignment vertical="center"/>
    </xf>
    <xf numFmtId="215" fontId="12" fillId="0" borderId="0">
      <alignment vertical="center"/>
    </xf>
    <xf numFmtId="215" fontId="12" fillId="0" borderId="0">
      <alignment vertical="center"/>
    </xf>
    <xf numFmtId="215" fontId="12" fillId="0" borderId="0">
      <alignment vertical="center"/>
    </xf>
    <xf numFmtId="215" fontId="12" fillId="0" borderId="0">
      <alignment vertical="center"/>
    </xf>
    <xf numFmtId="215" fontId="12" fillId="0" borderId="0">
      <alignment vertical="center"/>
    </xf>
    <xf numFmtId="212" fontId="30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210" fontId="29" fillId="0" borderId="0">
      <alignment vertical="center"/>
    </xf>
    <xf numFmtId="0" fontId="29" fillId="0" borderId="0">
      <alignment vertical="center"/>
    </xf>
    <xf numFmtId="0" fontId="12" fillId="0" borderId="0"/>
    <xf numFmtId="2" fontId="58" fillId="0" borderId="2">
      <alignment horizontal="right" vertical="center"/>
    </xf>
    <xf numFmtId="2" fontId="58" fillId="0" borderId="2">
      <alignment horizontal="right" vertical="center"/>
    </xf>
    <xf numFmtId="2" fontId="58" fillId="0" borderId="2">
      <alignment horizontal="right" vertical="center"/>
    </xf>
    <xf numFmtId="2" fontId="58" fillId="0" borderId="2">
      <alignment horizontal="right" vertical="center"/>
    </xf>
    <xf numFmtId="2" fontId="58" fillId="0" borderId="2">
      <alignment horizontal="right" vertical="center"/>
    </xf>
    <xf numFmtId="2" fontId="58" fillId="0" borderId="2">
      <alignment horizontal="right" vertical="center"/>
    </xf>
    <xf numFmtId="2" fontId="58" fillId="0" borderId="2">
      <alignment horizontal="right" vertical="center"/>
    </xf>
    <xf numFmtId="2" fontId="58" fillId="0" borderId="2">
      <alignment horizontal="right" vertical="center"/>
    </xf>
    <xf numFmtId="2" fontId="58" fillId="0" borderId="2">
      <alignment horizontal="right" vertical="center"/>
    </xf>
    <xf numFmtId="2" fontId="58" fillId="0" borderId="2">
      <alignment horizontal="right" vertical="center"/>
    </xf>
    <xf numFmtId="2" fontId="58" fillId="0" borderId="2">
      <alignment horizontal="right" vertical="center"/>
    </xf>
    <xf numFmtId="2" fontId="58" fillId="0" borderId="2">
      <alignment horizontal="right" vertical="center"/>
    </xf>
    <xf numFmtId="2" fontId="58" fillId="0" borderId="2">
      <alignment horizontal="right" vertical="center"/>
    </xf>
    <xf numFmtId="2" fontId="58" fillId="0" borderId="2">
      <alignment horizontal="right" vertical="center"/>
    </xf>
    <xf numFmtId="2" fontId="58" fillId="0" borderId="2">
      <alignment horizontal="right" vertical="center"/>
    </xf>
    <xf numFmtId="2" fontId="58" fillId="0" borderId="2">
      <alignment horizontal="right" vertical="center"/>
    </xf>
    <xf numFmtId="2" fontId="58" fillId="0" borderId="2">
      <alignment horizontal="right" vertical="center"/>
    </xf>
    <xf numFmtId="2" fontId="58" fillId="0" borderId="2">
      <alignment horizontal="right" vertical="center"/>
    </xf>
    <xf numFmtId="2" fontId="58" fillId="0" borderId="2">
      <alignment horizontal="right" vertical="center"/>
    </xf>
    <xf numFmtId="2" fontId="58" fillId="0" borderId="2">
      <alignment horizontal="right" vertical="center"/>
    </xf>
    <xf numFmtId="2" fontId="58" fillId="0" borderId="2">
      <alignment horizontal="right" vertical="center"/>
    </xf>
    <xf numFmtId="2" fontId="58" fillId="0" borderId="2">
      <alignment horizontal="right" vertical="center"/>
    </xf>
    <xf numFmtId="2" fontId="58" fillId="0" borderId="2">
      <alignment horizontal="right" vertical="center"/>
    </xf>
    <xf numFmtId="2" fontId="58" fillId="0" borderId="2">
      <alignment horizontal="right" vertical="center"/>
    </xf>
    <xf numFmtId="2" fontId="58" fillId="0" borderId="2">
      <alignment horizontal="right" vertical="center"/>
    </xf>
    <xf numFmtId="2" fontId="58" fillId="0" borderId="2">
      <alignment horizontal="right" vertical="center"/>
    </xf>
    <xf numFmtId="2" fontId="58" fillId="0" borderId="2">
      <alignment horizontal="right" vertical="center"/>
    </xf>
    <xf numFmtId="2" fontId="58" fillId="0" borderId="2">
      <alignment horizontal="right" vertical="center"/>
    </xf>
    <xf numFmtId="2" fontId="58" fillId="0" borderId="2">
      <alignment horizontal="right" vertical="center"/>
    </xf>
    <xf numFmtId="2" fontId="58" fillId="0" borderId="2">
      <alignment horizontal="right" vertical="center"/>
    </xf>
    <xf numFmtId="2" fontId="58" fillId="0" borderId="2">
      <alignment horizontal="right" vertical="center"/>
    </xf>
    <xf numFmtId="2" fontId="58" fillId="0" borderId="2">
      <alignment horizontal="right" vertical="center"/>
    </xf>
    <xf numFmtId="2" fontId="58" fillId="0" borderId="2">
      <alignment horizontal="right" vertical="center"/>
    </xf>
    <xf numFmtId="2" fontId="58" fillId="0" borderId="2">
      <alignment horizontal="right" vertical="center"/>
    </xf>
    <xf numFmtId="2" fontId="58" fillId="0" borderId="2">
      <alignment horizontal="right" vertical="center"/>
    </xf>
    <xf numFmtId="2" fontId="58" fillId="0" borderId="2">
      <alignment horizontal="right" vertical="center"/>
    </xf>
    <xf numFmtId="2" fontId="58" fillId="0" borderId="2">
      <alignment horizontal="right" vertical="center"/>
    </xf>
    <xf numFmtId="2" fontId="58" fillId="0" borderId="2">
      <alignment horizontal="right" vertical="center"/>
    </xf>
    <xf numFmtId="2" fontId="58" fillId="0" borderId="2">
      <alignment horizontal="right" vertical="center"/>
    </xf>
    <xf numFmtId="2" fontId="58" fillId="0" borderId="2">
      <alignment horizontal="right" vertical="center"/>
    </xf>
    <xf numFmtId="210" fontId="29" fillId="0" borderId="0">
      <alignment vertical="center"/>
    </xf>
    <xf numFmtId="210" fontId="29" fillId="0" borderId="3">
      <alignment vertical="center"/>
    </xf>
    <xf numFmtId="210" fontId="44" fillId="0" borderId="3">
      <alignment vertical="center"/>
    </xf>
    <xf numFmtId="192" fontId="3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77" fillId="0" borderId="0"/>
    <xf numFmtId="0" fontId="29" fillId="0" borderId="0">
      <alignment vertical="center"/>
    </xf>
    <xf numFmtId="37" fontId="2" fillId="0" borderId="4">
      <alignment horizontal="center" vertical="center"/>
    </xf>
    <xf numFmtId="37" fontId="2" fillId="0" borderId="2" applyAlignment="0"/>
    <xf numFmtId="0" fontId="5" fillId="0" borderId="0">
      <protection locked="0"/>
    </xf>
    <xf numFmtId="3" fontId="6" fillId="0" borderId="5">
      <alignment horizontal="center"/>
    </xf>
    <xf numFmtId="0" fontId="46" fillId="0" borderId="6">
      <alignment vertical="center"/>
    </xf>
    <xf numFmtId="0" fontId="5" fillId="0" borderId="0"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40" fontId="59" fillId="0" borderId="0" applyFont="0" applyFill="0" applyBorder="0" applyAlignment="0" applyProtection="0"/>
    <xf numFmtId="38" fontId="59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78" fontId="26" fillId="0" borderId="7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9" fillId="0" borderId="0" applyNumberFormat="0" applyFont="0" applyFill="0" applyBorder="0" applyProtection="0">
      <alignment horizontal="distributed" vertical="center" justifyLastLine="1"/>
    </xf>
    <xf numFmtId="10" fontId="44" fillId="0" borderId="0">
      <alignment vertical="center"/>
    </xf>
    <xf numFmtId="213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213" fontId="47" fillId="0" borderId="0">
      <protection locked="0"/>
    </xf>
    <xf numFmtId="204" fontId="3" fillId="0" borderId="0" applyFont="0" applyFill="0" applyBorder="0" applyProtection="0">
      <alignment horizontal="center" vertical="center"/>
    </xf>
    <xf numFmtId="205" fontId="3" fillId="0" borderId="0" applyFont="0" applyFill="0" applyBorder="0" applyProtection="0">
      <alignment horizontal="center" vertical="center"/>
    </xf>
    <xf numFmtId="9" fontId="30" fillId="2" borderId="0" applyFill="0" applyBorder="0" applyProtection="0">
      <alignment horizontal="right"/>
    </xf>
    <xf numFmtId="10" fontId="30" fillId="0" borderId="0" applyFill="0" applyBorder="0" applyProtection="0">
      <alignment horizontal="right"/>
    </xf>
    <xf numFmtId="203" fontId="12" fillId="0" borderId="0" applyFont="0" applyFill="0" applyBorder="0" applyAlignment="0" applyProtection="0"/>
    <xf numFmtId="201" fontId="29" fillId="0" borderId="0" applyFont="0" applyFill="0" applyBorder="0" applyAlignment="0" applyProtection="0"/>
    <xf numFmtId="178" fontId="48" fillId="0" borderId="8">
      <alignment vertical="center"/>
    </xf>
    <xf numFmtId="0" fontId="29" fillId="0" borderId="0" applyNumberFormat="0" applyFont="0" applyFill="0" applyBorder="0" applyProtection="0">
      <alignment horizontal="centerContinuous" vertical="center"/>
    </xf>
    <xf numFmtId="209" fontId="44" fillId="0" borderId="0">
      <alignment vertical="center"/>
    </xf>
    <xf numFmtId="178" fontId="43" fillId="0" borderId="8">
      <alignment vertical="center"/>
    </xf>
    <xf numFmtId="189" fontId="8" fillId="0" borderId="0">
      <alignment vertical="center"/>
    </xf>
    <xf numFmtId="176" fontId="3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7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0" fontId="1" fillId="0" borderId="0"/>
    <xf numFmtId="0" fontId="9" fillId="0" borderId="9"/>
    <xf numFmtId="229" fontId="64" fillId="0" borderId="1" applyBorder="0">
      <alignment vertical="center"/>
    </xf>
    <xf numFmtId="0" fontId="60" fillId="0" borderId="0">
      <alignment vertical="center"/>
    </xf>
    <xf numFmtId="0" fontId="28" fillId="0" borderId="0" applyNumberFormat="0" applyBorder="0" applyAlignment="0">
      <alignment horizontal="centerContinuous" vertical="center"/>
    </xf>
    <xf numFmtId="4" fontId="5" fillId="0" borderId="0">
      <protection locked="0"/>
    </xf>
    <xf numFmtId="3" fontId="10" fillId="0" borderId="0" applyFont="0" applyFill="0" applyBorder="0" applyAlignment="0" applyProtection="0"/>
    <xf numFmtId="0" fontId="3" fillId="0" borderId="0"/>
    <xf numFmtId="0" fontId="79" fillId="0" borderId="0"/>
    <xf numFmtId="0" fontId="3" fillId="0" borderId="0"/>
    <xf numFmtId="213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213" fontId="47" fillId="0" borderId="0">
      <protection locked="0"/>
    </xf>
    <xf numFmtId="206" fontId="3" fillId="0" borderId="0" applyFont="0" applyFill="0" applyBorder="0" applyProtection="0">
      <alignment vertical="center"/>
    </xf>
    <xf numFmtId="38" fontId="29" fillId="0" borderId="0" applyFont="0" applyFill="0" applyBorder="0" applyProtection="0">
      <alignment vertical="center"/>
    </xf>
    <xf numFmtId="198" fontId="3" fillId="2" borderId="0" applyFill="0" applyBorder="0" applyProtection="0">
      <alignment horizontal="right"/>
    </xf>
    <xf numFmtId="38" fontId="29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>
      <alignment vertical="center"/>
    </xf>
    <xf numFmtId="38" fontId="29" fillId="0" borderId="0" applyFill="0" applyBorder="0" applyAlignment="0" applyProtection="0">
      <alignment vertical="center"/>
    </xf>
    <xf numFmtId="209" fontId="11" fillId="0" borderId="0" applyFont="0" applyFill="0" applyBorder="0" applyAlignment="0" applyProtection="0"/>
    <xf numFmtId="181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8" fontId="11" fillId="0" borderId="1">
      <alignment vertical="center"/>
    </xf>
    <xf numFmtId="183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213" fontId="47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213" fontId="47" fillId="0" borderId="0">
      <protection locked="0"/>
    </xf>
    <xf numFmtId="0" fontId="3" fillId="0" borderId="0" applyFont="0" applyFill="0" applyBorder="0" applyAlignment="0" applyProtection="0"/>
    <xf numFmtId="191" fontId="3" fillId="0" borderId="0">
      <protection locked="0"/>
    </xf>
    <xf numFmtId="213" fontId="47" fillId="0" borderId="0">
      <protection locked="0"/>
    </xf>
    <xf numFmtId="0" fontId="43" fillId="0" borderId="10">
      <alignment horizontal="center" vertical="center"/>
    </xf>
    <xf numFmtId="0" fontId="43" fillId="0" borderId="10">
      <alignment horizontal="left" vertical="center"/>
    </xf>
    <xf numFmtId="0" fontId="43" fillId="0" borderId="10">
      <alignment vertical="center" textRotation="255"/>
    </xf>
    <xf numFmtId="0" fontId="47" fillId="0" borderId="0">
      <protection locked="0"/>
    </xf>
    <xf numFmtId="0" fontId="47" fillId="0" borderId="0">
      <protection locked="0"/>
    </xf>
    <xf numFmtId="0" fontId="12" fillId="0" borderId="0"/>
    <xf numFmtId="0" fontId="30" fillId="0" borderId="0">
      <alignment vertical="center"/>
    </xf>
    <xf numFmtId="0" fontId="30" fillId="0" borderId="0">
      <alignment vertical="center"/>
    </xf>
    <xf numFmtId="0" fontId="75" fillId="0" borderId="0"/>
    <xf numFmtId="0" fontId="3" fillId="0" borderId="0"/>
    <xf numFmtId="0" fontId="30" fillId="0" borderId="0"/>
    <xf numFmtId="0" fontId="3" fillId="0" borderId="0"/>
    <xf numFmtId="0" fontId="12" fillId="0" borderId="0"/>
    <xf numFmtId="0" fontId="12" fillId="0" borderId="0"/>
    <xf numFmtId="1" fontId="2" fillId="0" borderId="9">
      <alignment horizontal="centerContinuous"/>
    </xf>
    <xf numFmtId="0" fontId="29" fillId="0" borderId="0">
      <alignment vertical="center"/>
    </xf>
    <xf numFmtId="0" fontId="3" fillId="0" borderId="0"/>
    <xf numFmtId="0" fontId="5" fillId="0" borderId="11">
      <protection locked="0"/>
    </xf>
    <xf numFmtId="190" fontId="3" fillId="0" borderId="0">
      <protection locked="0"/>
    </xf>
    <xf numFmtId="193" fontId="3" fillId="0" borderId="0">
      <protection locked="0"/>
    </xf>
    <xf numFmtId="217" fontId="13" fillId="0" borderId="0" applyFont="0" applyFill="0" applyBorder="0" applyAlignment="0" applyProtection="0"/>
    <xf numFmtId="218" fontId="13" fillId="0" borderId="0" applyFont="0" applyFill="0" applyBorder="0" applyAlignment="0" applyProtection="0"/>
    <xf numFmtId="0" fontId="6" fillId="0" borderId="0"/>
    <xf numFmtId="218" fontId="61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1" fillId="0" borderId="0"/>
    <xf numFmtId="0" fontId="12" fillId="0" borderId="0" applyFill="0" applyBorder="0" applyAlignment="0"/>
    <xf numFmtId="0" fontId="14" fillId="0" borderId="0"/>
    <xf numFmtId="0" fontId="31" fillId="0" borderId="0" applyNumberFormat="0" applyFill="0" applyBorder="0" applyAlignment="0" applyProtection="0">
      <alignment vertical="top"/>
      <protection locked="0"/>
    </xf>
    <xf numFmtId="4" fontId="5" fillId="0" borderId="0">
      <protection locked="0"/>
    </xf>
    <xf numFmtId="0" fontId="6" fillId="0" borderId="0" applyFont="0" applyFill="0" applyBorder="0" applyAlignment="0" applyProtection="0"/>
    <xf numFmtId="187" fontId="12" fillId="0" borderId="0"/>
    <xf numFmtId="0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0" fontId="62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12" fillId="0" borderId="0">
      <protection locked="0"/>
    </xf>
    <xf numFmtId="0" fontId="6" fillId="0" borderId="0" applyFont="0" applyFill="0" applyBorder="0" applyAlignment="0" applyProtection="0"/>
    <xf numFmtId="240" fontId="5" fillId="0" borderId="0">
      <protection locked="0"/>
    </xf>
    <xf numFmtId="0" fontId="3" fillId="0" borderId="0" applyFont="0" applyFill="0" applyBorder="0" applyAlignment="0" applyProtection="0"/>
    <xf numFmtId="177" fontId="3" fillId="0" borderId="0"/>
    <xf numFmtId="196" fontId="3" fillId="0" borderId="0">
      <protection locked="0"/>
    </xf>
    <xf numFmtId="243" fontId="5" fillId="0" borderId="0">
      <protection locked="0"/>
    </xf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6" fontId="12" fillId="0" borderId="0"/>
    <xf numFmtId="0" fontId="63" fillId="0" borderId="0" applyNumberFormat="0" applyAlignment="0">
      <alignment horizontal="left"/>
    </xf>
    <xf numFmtId="0" fontId="5" fillId="0" borderId="0">
      <protection locked="0"/>
    </xf>
    <xf numFmtId="0" fontId="5" fillId="0" borderId="0">
      <protection locked="0"/>
    </xf>
    <xf numFmtId="0" fontId="1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5" fillId="0" borderId="0">
      <protection locked="0"/>
    </xf>
    <xf numFmtId="194" fontId="3" fillId="0" borderId="0">
      <protection locked="0"/>
    </xf>
    <xf numFmtId="241" fontId="5" fillId="0" borderId="0">
      <protection locked="0"/>
    </xf>
    <xf numFmtId="38" fontId="16" fillId="2" borderId="0" applyNumberFormat="0" applyBorder="0" applyAlignment="0" applyProtection="0"/>
    <xf numFmtId="3" fontId="64" fillId="0" borderId="7">
      <alignment horizontal="right" vertical="center"/>
    </xf>
    <xf numFmtId="4" fontId="64" fillId="0" borderId="7">
      <alignment horizontal="right" vertical="center"/>
    </xf>
    <xf numFmtId="0" fontId="17" fillId="0" borderId="0">
      <alignment horizontal="left"/>
    </xf>
    <xf numFmtId="0" fontId="18" fillId="0" borderId="12" applyNumberFormat="0" applyAlignment="0" applyProtection="0">
      <alignment horizontal="left" vertical="center"/>
    </xf>
    <xf numFmtId="0" fontId="18" fillId="0" borderId="13">
      <alignment horizontal="left" vertical="center"/>
    </xf>
    <xf numFmtId="195" fontId="3" fillId="0" borderId="0">
      <protection locked="0"/>
    </xf>
    <xf numFmtId="213" fontId="4" fillId="0" borderId="0">
      <protection locked="0"/>
    </xf>
    <xf numFmtId="195" fontId="3" fillId="0" borderId="0">
      <protection locked="0"/>
    </xf>
    <xf numFmtId="213" fontId="4" fillId="0" borderId="0">
      <protection locked="0"/>
    </xf>
    <xf numFmtId="10" fontId="16" fillId="2" borderId="1" applyNumberFormat="0" applyBorder="0" applyAlignment="0" applyProtection="0"/>
    <xf numFmtId="225" fontId="64" fillId="0" borderId="1">
      <alignment vertical="center"/>
    </xf>
    <xf numFmtId="0" fontId="65" fillId="0" borderId="14" applyFont="0" applyBorder="0" applyAlignment="0">
      <alignment horizontal="center" vertical="center"/>
    </xf>
    <xf numFmtId="226" fontId="64" fillId="0" borderId="1">
      <alignment horizontal="right" vertical="center"/>
    </xf>
    <xf numFmtId="227" fontId="64" fillId="0" borderId="1">
      <alignment vertical="center"/>
    </xf>
    <xf numFmtId="228" fontId="64" fillId="0" borderId="1">
      <alignment vertical="center"/>
    </xf>
    <xf numFmtId="219" fontId="66" fillId="0" borderId="0">
      <alignment horizontal="left"/>
    </xf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0" borderId="15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37" fontId="20" fillId="0" borderId="0"/>
    <xf numFmtId="0" fontId="3" fillId="0" borderId="0"/>
    <xf numFmtId="185" fontId="21" fillId="0" borderId="0"/>
    <xf numFmtId="0" fontId="1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07" fontId="29" fillId="0" borderId="0">
      <alignment vertical="center"/>
    </xf>
    <xf numFmtId="0" fontId="12" fillId="0" borderId="0">
      <protection locked="0"/>
    </xf>
    <xf numFmtId="10" fontId="1" fillId="0" borderId="0" applyFont="0" applyFill="0" applyBorder="0" applyAlignment="0" applyProtection="0"/>
    <xf numFmtId="242" fontId="5" fillId="0" borderId="0">
      <protection locked="0"/>
    </xf>
    <xf numFmtId="30" fontId="67" fillId="0" borderId="0" applyNumberFormat="0" applyFill="0" applyBorder="0" applyAlignment="0" applyProtection="0">
      <alignment horizontal="left"/>
    </xf>
    <xf numFmtId="197" fontId="29" fillId="0" borderId="0">
      <alignment vertical="center"/>
    </xf>
    <xf numFmtId="197" fontId="29" fillId="0" borderId="0">
      <alignment vertical="distributed"/>
    </xf>
    <xf numFmtId="0" fontId="1" fillId="3" borderId="0"/>
    <xf numFmtId="0" fontId="19" fillId="0" borderId="0"/>
    <xf numFmtId="40" fontId="68" fillId="0" borderId="0" applyBorder="0">
      <alignment horizontal="right"/>
    </xf>
    <xf numFmtId="220" fontId="69" fillId="0" borderId="0">
      <alignment horizontal="center"/>
    </xf>
    <xf numFmtId="49" fontId="32" fillId="0" borderId="0" applyFill="0" applyBorder="0" applyProtection="0">
      <alignment horizontal="centerContinuous" vertical="center"/>
    </xf>
    <xf numFmtId="0" fontId="33" fillId="0" borderId="0" applyFill="0" applyBorder="0" applyProtection="0">
      <alignment horizontal="centerContinuous" vertical="center"/>
    </xf>
    <xf numFmtId="0" fontId="34" fillId="2" borderId="0" applyFill="0" applyBorder="0" applyProtection="0">
      <alignment horizontal="center" vertical="center"/>
    </xf>
    <xf numFmtId="195" fontId="3" fillId="0" borderId="16">
      <protection locked="0"/>
    </xf>
    <xf numFmtId="213" fontId="5" fillId="0" borderId="16">
      <protection locked="0"/>
    </xf>
    <xf numFmtId="0" fontId="22" fillId="0" borderId="17">
      <alignment horizontal="left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35" fillId="0" borderId="0" applyNumberFormat="0" applyFill="0" applyBorder="0" applyAlignment="0" applyProtection="0">
      <alignment vertical="top"/>
      <protection locked="0"/>
    </xf>
    <xf numFmtId="0" fontId="12" fillId="0" borderId="0">
      <alignment vertical="center"/>
    </xf>
    <xf numFmtId="0" fontId="12" fillId="0" borderId="0">
      <alignment vertical="center"/>
    </xf>
    <xf numFmtId="0" fontId="99" fillId="0" borderId="0"/>
    <xf numFmtId="207" fontId="100" fillId="0" borderId="0" applyFont="0" applyFill="0" applyBorder="0" applyAlignment="0" applyProtection="0"/>
    <xf numFmtId="0" fontId="64" fillId="0" borderId="0"/>
    <xf numFmtId="0" fontId="64" fillId="0" borderId="29">
      <alignment horizontal="centerContinuous" vertical="center"/>
    </xf>
    <xf numFmtId="40" fontId="6" fillId="0" borderId="0" applyFont="0" applyFill="0" applyBorder="0" applyAlignment="0" applyProtection="0"/>
    <xf numFmtId="40" fontId="6" fillId="0" borderId="0" applyFont="0" applyFill="0" applyBorder="0" applyAlignment="0" applyProtection="0"/>
    <xf numFmtId="244" fontId="64" fillId="0" borderId="1">
      <alignment vertical="center"/>
    </xf>
    <xf numFmtId="0" fontId="3" fillId="0" borderId="0" quotePrefix="1"/>
    <xf numFmtId="0" fontId="99" fillId="0" borderId="0" applyNumberFormat="0" applyFill="0" applyBorder="0" applyAlignment="0" applyProtection="0"/>
    <xf numFmtId="0" fontId="101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 applyFont="0" applyFill="0" applyBorder="0" applyAlignment="0" applyProtection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2" fillId="0" borderId="0">
      <protection locked="0"/>
    </xf>
    <xf numFmtId="0" fontId="102" fillId="0" borderId="0">
      <protection locked="0"/>
    </xf>
    <xf numFmtId="0" fontId="64" fillId="0" borderId="0">
      <alignment vertical="center"/>
    </xf>
    <xf numFmtId="0" fontId="12" fillId="0" borderId="0">
      <alignment vertical="center"/>
    </xf>
    <xf numFmtId="178" fontId="44" fillId="0" borderId="83" applyBorder="0">
      <alignment vertical="center"/>
    </xf>
    <xf numFmtId="211" fontId="45" fillId="0" borderId="0">
      <alignment vertical="center"/>
    </xf>
    <xf numFmtId="211" fontId="45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08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14" fontId="12" fillId="0" borderId="0">
      <alignment vertical="center"/>
    </xf>
    <xf numFmtId="177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177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177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214" fontId="12" fillId="0" borderId="0">
      <alignment vertical="center"/>
    </xf>
    <xf numFmtId="214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14" fontId="12" fillId="0" borderId="0">
      <alignment vertical="center"/>
    </xf>
    <xf numFmtId="177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14" fontId="12" fillId="0" borderId="0">
      <alignment vertical="center"/>
    </xf>
    <xf numFmtId="215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6" fontId="12" fillId="0" borderId="0">
      <alignment vertical="center"/>
    </xf>
    <xf numFmtId="246" fontId="12" fillId="0" borderId="0">
      <alignment vertical="center"/>
    </xf>
    <xf numFmtId="246" fontId="12" fillId="0" borderId="0">
      <alignment vertical="center"/>
    </xf>
    <xf numFmtId="246" fontId="12" fillId="0" borderId="0">
      <alignment vertical="center"/>
    </xf>
    <xf numFmtId="246" fontId="12" fillId="0" borderId="0">
      <alignment vertical="center"/>
    </xf>
    <xf numFmtId="215" fontId="12" fillId="0" borderId="0">
      <alignment vertical="center"/>
    </xf>
    <xf numFmtId="246" fontId="12" fillId="0" borderId="0">
      <alignment vertical="center"/>
    </xf>
    <xf numFmtId="212" fontId="30" fillId="0" borderId="0">
      <alignment vertical="center"/>
    </xf>
    <xf numFmtId="246" fontId="12" fillId="0" borderId="0">
      <alignment vertical="center"/>
    </xf>
    <xf numFmtId="246" fontId="12" fillId="0" borderId="0">
      <alignment vertical="center"/>
    </xf>
    <xf numFmtId="215" fontId="12" fillId="0" borderId="0">
      <alignment vertical="center"/>
    </xf>
    <xf numFmtId="215" fontId="12" fillId="0" borderId="0">
      <alignment vertical="center"/>
    </xf>
    <xf numFmtId="215" fontId="12" fillId="0" borderId="0">
      <alignment vertical="center"/>
    </xf>
    <xf numFmtId="246" fontId="12" fillId="0" borderId="0">
      <alignment vertical="center"/>
    </xf>
    <xf numFmtId="215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45" fontId="12" fillId="0" borderId="0">
      <alignment vertical="center"/>
    </xf>
    <xf numFmtId="211" fontId="45" fillId="0" borderId="0">
      <alignment vertical="center"/>
    </xf>
    <xf numFmtId="211" fontId="45" fillId="0" borderId="0">
      <alignment vertical="center"/>
    </xf>
    <xf numFmtId="214" fontId="12" fillId="0" borderId="0">
      <alignment vertical="center"/>
    </xf>
    <xf numFmtId="207" fontId="103" fillId="0" borderId="0" applyFont="0" applyFill="0" applyBorder="0" applyAlignment="0" applyProtection="0"/>
    <xf numFmtId="3" fontId="58" fillId="0" borderId="2">
      <alignment horizontal="right" vertical="center"/>
    </xf>
    <xf numFmtId="3" fontId="104" fillId="0" borderId="5">
      <alignment horizontal="center"/>
    </xf>
    <xf numFmtId="3" fontId="104" fillId="0" borderId="5">
      <alignment horizontal="center"/>
    </xf>
    <xf numFmtId="3" fontId="58" fillId="0" borderId="2">
      <alignment horizontal="right" vertical="center"/>
    </xf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3" fontId="58" fillId="0" borderId="2">
      <alignment horizontal="right" vertical="center"/>
    </xf>
    <xf numFmtId="9" fontId="106" fillId="0" borderId="0" applyFont="0" applyFill="0" applyBorder="0" applyAlignment="0" applyProtection="0">
      <alignment vertical="center"/>
    </xf>
    <xf numFmtId="9" fontId="106" fillId="0" borderId="0" applyFont="0" applyFill="0" applyBorder="0" applyAlignment="0" applyProtection="0">
      <alignment vertical="center"/>
    </xf>
    <xf numFmtId="3" fontId="58" fillId="0" borderId="2">
      <alignment horizontal="right" vertical="center"/>
    </xf>
    <xf numFmtId="41" fontId="106" fillId="0" borderId="0" applyFont="0" applyFill="0" applyBorder="0" applyAlignment="0" applyProtection="0">
      <alignment vertical="center"/>
    </xf>
    <xf numFmtId="41" fontId="106" fillId="0" borderId="0" applyFont="0" applyFill="0" applyBorder="0" applyAlignment="0" applyProtection="0">
      <alignment vertical="center"/>
    </xf>
    <xf numFmtId="3" fontId="58" fillId="0" borderId="2">
      <alignment horizontal="right" vertical="center"/>
    </xf>
    <xf numFmtId="0" fontId="107" fillId="0" borderId="0"/>
    <xf numFmtId="0" fontId="107" fillId="0" borderId="0"/>
    <xf numFmtId="3" fontId="58" fillId="0" borderId="2">
      <alignment horizontal="right" vertical="center"/>
    </xf>
    <xf numFmtId="0" fontId="107" fillId="0" borderId="1" applyBorder="0"/>
    <xf numFmtId="0" fontId="107" fillId="0" borderId="1" applyBorder="0"/>
    <xf numFmtId="0" fontId="106" fillId="0" borderId="0"/>
    <xf numFmtId="0" fontId="106" fillId="0" borderId="0"/>
    <xf numFmtId="0" fontId="106" fillId="0" borderId="0"/>
    <xf numFmtId="0" fontId="106" fillId="0" borderId="0"/>
    <xf numFmtId="3" fontId="58" fillId="0" borderId="2">
      <alignment horizontal="right" vertical="center"/>
    </xf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3" fontId="58" fillId="0" borderId="2">
      <alignment horizontal="right" vertical="center"/>
    </xf>
    <xf numFmtId="2" fontId="108" fillId="0" borderId="2">
      <alignment horizontal="right" vertical="center"/>
    </xf>
    <xf numFmtId="2" fontId="108" fillId="0" borderId="2">
      <alignment horizontal="right" vertical="center"/>
    </xf>
    <xf numFmtId="3" fontId="58" fillId="0" borderId="2">
      <alignment horizontal="right" vertical="center"/>
    </xf>
    <xf numFmtId="211" fontId="45" fillId="0" borderId="0">
      <alignment vertical="center"/>
    </xf>
    <xf numFmtId="211" fontId="45" fillId="0" borderId="0">
      <alignment vertical="center"/>
    </xf>
    <xf numFmtId="3" fontId="58" fillId="0" borderId="2">
      <alignment horizontal="right" vertical="center"/>
    </xf>
    <xf numFmtId="3" fontId="58" fillId="0" borderId="2">
      <alignment horizontal="right" vertical="center"/>
    </xf>
    <xf numFmtId="211" fontId="45" fillId="0" borderId="0">
      <alignment vertical="center"/>
    </xf>
    <xf numFmtId="211" fontId="45" fillId="0" borderId="0">
      <alignment vertical="center"/>
    </xf>
    <xf numFmtId="214" fontId="12" fillId="0" borderId="0">
      <alignment vertical="center"/>
    </xf>
    <xf numFmtId="214" fontId="12" fillId="0" borderId="0">
      <alignment vertical="center"/>
    </xf>
    <xf numFmtId="214" fontId="12" fillId="0" borderId="0">
      <alignment vertical="center"/>
    </xf>
    <xf numFmtId="211" fontId="45" fillId="0" borderId="0">
      <alignment vertical="center"/>
    </xf>
    <xf numFmtId="3" fontId="58" fillId="0" borderId="2">
      <alignment horizontal="right" vertical="center"/>
    </xf>
    <xf numFmtId="214" fontId="12" fillId="0" borderId="0">
      <alignment vertical="center"/>
    </xf>
    <xf numFmtId="211" fontId="45" fillId="0" borderId="0">
      <alignment vertical="center"/>
    </xf>
    <xf numFmtId="3" fontId="58" fillId="0" borderId="2">
      <alignment horizontal="right" vertical="center"/>
    </xf>
    <xf numFmtId="3" fontId="58" fillId="0" borderId="2">
      <alignment horizontal="right" vertical="center"/>
    </xf>
    <xf numFmtId="3" fontId="108" fillId="0" borderId="2">
      <alignment horizontal="right" vertical="center"/>
    </xf>
    <xf numFmtId="211" fontId="45" fillId="0" borderId="0">
      <alignment vertical="center"/>
    </xf>
    <xf numFmtId="3" fontId="108" fillId="0" borderId="2">
      <alignment horizontal="right" vertical="center"/>
    </xf>
    <xf numFmtId="247" fontId="12" fillId="0" borderId="0">
      <alignment vertical="center"/>
    </xf>
    <xf numFmtId="247" fontId="12" fillId="0" borderId="0">
      <alignment vertical="center"/>
    </xf>
    <xf numFmtId="247" fontId="12" fillId="0" borderId="0">
      <alignment vertical="center"/>
    </xf>
    <xf numFmtId="247" fontId="12" fillId="0" borderId="0">
      <alignment vertical="center"/>
    </xf>
    <xf numFmtId="247" fontId="12" fillId="0" borderId="0">
      <alignment vertical="center"/>
    </xf>
    <xf numFmtId="3" fontId="58" fillId="0" borderId="2">
      <alignment horizontal="right" vertical="center"/>
    </xf>
    <xf numFmtId="248" fontId="64" fillId="0" borderId="28" applyBorder="0">
      <alignment vertical="center" wrapText="1"/>
    </xf>
    <xf numFmtId="0" fontId="3" fillId="0" borderId="17">
      <alignment horizontal="center"/>
    </xf>
    <xf numFmtId="2" fontId="58" fillId="0" borderId="2">
      <alignment horizontal="right" vertical="center"/>
    </xf>
    <xf numFmtId="207" fontId="103" fillId="0" borderId="0" applyFont="0" applyFill="0" applyBorder="0" applyAlignment="0" applyProtection="0"/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1" borderId="0" applyNumberFormat="0" applyBorder="0" applyAlignment="0" applyProtection="0">
      <alignment vertical="center"/>
    </xf>
    <xf numFmtId="0" fontId="70" fillId="11" borderId="0" applyNumberFormat="0" applyBorder="0" applyAlignment="0" applyProtection="0">
      <alignment vertical="center"/>
    </xf>
    <xf numFmtId="0" fontId="70" fillId="11" borderId="0" applyNumberFormat="0" applyBorder="0" applyAlignment="0" applyProtection="0">
      <alignment vertical="center"/>
    </xf>
    <xf numFmtId="0" fontId="70" fillId="11" borderId="0" applyNumberFormat="0" applyBorder="0" applyAlignment="0" applyProtection="0">
      <alignment vertical="center"/>
    </xf>
    <xf numFmtId="0" fontId="70" fillId="11" borderId="0" applyNumberFormat="0" applyBorder="0" applyAlignment="0" applyProtection="0">
      <alignment vertical="center"/>
    </xf>
    <xf numFmtId="0" fontId="70" fillId="11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5" borderId="0" applyNumberFormat="0" applyBorder="0" applyAlignment="0" applyProtection="0">
      <alignment vertical="center"/>
    </xf>
    <xf numFmtId="0" fontId="70" fillId="15" borderId="0" applyNumberFormat="0" applyBorder="0" applyAlignment="0" applyProtection="0">
      <alignment vertical="center"/>
    </xf>
    <xf numFmtId="0" fontId="70" fillId="15" borderId="0" applyNumberFormat="0" applyBorder="0" applyAlignment="0" applyProtection="0">
      <alignment vertical="center"/>
    </xf>
    <xf numFmtId="0" fontId="70" fillId="15" borderId="0" applyNumberFormat="0" applyBorder="0" applyAlignment="0" applyProtection="0">
      <alignment vertical="center"/>
    </xf>
    <xf numFmtId="0" fontId="70" fillId="15" borderId="0" applyNumberFormat="0" applyBorder="0" applyAlignment="0" applyProtection="0">
      <alignment vertical="center"/>
    </xf>
    <xf numFmtId="0" fontId="70" fillId="15" borderId="0" applyNumberFormat="0" applyBorder="0" applyAlignment="0" applyProtection="0">
      <alignment vertical="center"/>
    </xf>
    <xf numFmtId="207" fontId="103" fillId="0" borderId="0" applyFont="0" applyFill="0" applyBorder="0" applyAlignment="0" applyProtection="0"/>
    <xf numFmtId="0" fontId="70" fillId="16" borderId="0" applyNumberFormat="0" applyBorder="0" applyAlignment="0" applyProtection="0">
      <alignment vertical="center"/>
    </xf>
    <xf numFmtId="0" fontId="70" fillId="16" borderId="0" applyNumberFormat="0" applyBorder="0" applyAlignment="0" applyProtection="0">
      <alignment vertical="center"/>
    </xf>
    <xf numFmtId="0" fontId="70" fillId="16" borderId="0" applyNumberFormat="0" applyBorder="0" applyAlignment="0" applyProtection="0">
      <alignment vertical="center"/>
    </xf>
    <xf numFmtId="0" fontId="70" fillId="16" borderId="0" applyNumberFormat="0" applyBorder="0" applyAlignment="0" applyProtection="0">
      <alignment vertical="center"/>
    </xf>
    <xf numFmtId="0" fontId="70" fillId="16" borderId="0" applyNumberFormat="0" applyBorder="0" applyAlignment="0" applyProtection="0">
      <alignment vertical="center"/>
    </xf>
    <xf numFmtId="0" fontId="70" fillId="16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6" borderId="0" applyNumberFormat="0" applyBorder="0" applyAlignment="0" applyProtection="0">
      <alignment vertical="center"/>
    </xf>
    <xf numFmtId="0" fontId="70" fillId="16" borderId="0" applyNumberFormat="0" applyBorder="0" applyAlignment="0" applyProtection="0">
      <alignment vertical="center"/>
    </xf>
    <xf numFmtId="0" fontId="70" fillId="16" borderId="0" applyNumberFormat="0" applyBorder="0" applyAlignment="0" applyProtection="0">
      <alignment vertical="center"/>
    </xf>
    <xf numFmtId="0" fontId="70" fillId="16" borderId="0" applyNumberFormat="0" applyBorder="0" applyAlignment="0" applyProtection="0">
      <alignment vertical="center"/>
    </xf>
    <xf numFmtId="0" fontId="70" fillId="16" borderId="0" applyNumberFormat="0" applyBorder="0" applyAlignment="0" applyProtection="0">
      <alignment vertical="center"/>
    </xf>
    <xf numFmtId="0" fontId="70" fillId="16" borderId="0" applyNumberFormat="0" applyBorder="0" applyAlignment="0" applyProtection="0">
      <alignment vertical="center"/>
    </xf>
    <xf numFmtId="0" fontId="70" fillId="19" borderId="0" applyNumberFormat="0" applyBorder="0" applyAlignment="0" applyProtection="0">
      <alignment vertical="center"/>
    </xf>
    <xf numFmtId="0" fontId="70" fillId="19" borderId="0" applyNumberFormat="0" applyBorder="0" applyAlignment="0" applyProtection="0">
      <alignment vertical="center"/>
    </xf>
    <xf numFmtId="0" fontId="70" fillId="19" borderId="0" applyNumberFormat="0" applyBorder="0" applyAlignment="0" applyProtection="0">
      <alignment vertical="center"/>
    </xf>
    <xf numFmtId="0" fontId="70" fillId="19" borderId="0" applyNumberFormat="0" applyBorder="0" applyAlignment="0" applyProtection="0">
      <alignment vertical="center"/>
    </xf>
    <xf numFmtId="0" fontId="70" fillId="19" borderId="0" applyNumberFormat="0" applyBorder="0" applyAlignment="0" applyProtection="0">
      <alignment vertical="center"/>
    </xf>
    <xf numFmtId="0" fontId="70" fillId="19" borderId="0" applyNumberFormat="0" applyBorder="0" applyAlignment="0" applyProtection="0">
      <alignment vertical="center"/>
    </xf>
    <xf numFmtId="40" fontId="6" fillId="0" borderId="0" applyFont="0" applyFill="0" applyBorder="0" applyAlignment="0" applyProtection="0"/>
    <xf numFmtId="0" fontId="109" fillId="20" borderId="0" applyNumberFormat="0" applyBorder="0" applyAlignment="0" applyProtection="0">
      <alignment vertical="center"/>
    </xf>
    <xf numFmtId="0" fontId="109" fillId="20" borderId="0" applyNumberFormat="0" applyBorder="0" applyAlignment="0" applyProtection="0">
      <alignment vertical="center"/>
    </xf>
    <xf numFmtId="0" fontId="109" fillId="20" borderId="0" applyNumberFormat="0" applyBorder="0" applyAlignment="0" applyProtection="0">
      <alignment vertical="center"/>
    </xf>
    <xf numFmtId="0" fontId="109" fillId="20" borderId="0" applyNumberFormat="0" applyBorder="0" applyAlignment="0" applyProtection="0">
      <alignment vertical="center"/>
    </xf>
    <xf numFmtId="0" fontId="109" fillId="20" borderId="0" applyNumberFormat="0" applyBorder="0" applyAlignment="0" applyProtection="0">
      <alignment vertical="center"/>
    </xf>
    <xf numFmtId="0" fontId="109" fillId="20" borderId="0" applyNumberFormat="0" applyBorder="0" applyAlignment="0" applyProtection="0">
      <alignment vertical="center"/>
    </xf>
    <xf numFmtId="0" fontId="109" fillId="17" borderId="0" applyNumberFormat="0" applyBorder="0" applyAlignment="0" applyProtection="0">
      <alignment vertical="center"/>
    </xf>
    <xf numFmtId="0" fontId="109" fillId="17" borderId="0" applyNumberFormat="0" applyBorder="0" applyAlignment="0" applyProtection="0">
      <alignment vertical="center"/>
    </xf>
    <xf numFmtId="0" fontId="109" fillId="17" borderId="0" applyNumberFormat="0" applyBorder="0" applyAlignment="0" applyProtection="0">
      <alignment vertical="center"/>
    </xf>
    <xf numFmtId="0" fontId="109" fillId="17" borderId="0" applyNumberFormat="0" applyBorder="0" applyAlignment="0" applyProtection="0">
      <alignment vertical="center"/>
    </xf>
    <xf numFmtId="0" fontId="109" fillId="17" borderId="0" applyNumberFormat="0" applyBorder="0" applyAlignment="0" applyProtection="0">
      <alignment vertical="center"/>
    </xf>
    <xf numFmtId="0" fontId="109" fillId="17" borderId="0" applyNumberFormat="0" applyBorder="0" applyAlignment="0" applyProtection="0">
      <alignment vertical="center"/>
    </xf>
    <xf numFmtId="0" fontId="109" fillId="18" borderId="0" applyNumberFormat="0" applyBorder="0" applyAlignment="0" applyProtection="0">
      <alignment vertical="center"/>
    </xf>
    <xf numFmtId="0" fontId="109" fillId="18" borderId="0" applyNumberFormat="0" applyBorder="0" applyAlignment="0" applyProtection="0">
      <alignment vertical="center"/>
    </xf>
    <xf numFmtId="0" fontId="109" fillId="18" borderId="0" applyNumberFormat="0" applyBorder="0" applyAlignment="0" applyProtection="0">
      <alignment vertical="center"/>
    </xf>
    <xf numFmtId="0" fontId="109" fillId="18" borderId="0" applyNumberFormat="0" applyBorder="0" applyAlignment="0" applyProtection="0">
      <alignment vertical="center"/>
    </xf>
    <xf numFmtId="0" fontId="109" fillId="18" borderId="0" applyNumberFormat="0" applyBorder="0" applyAlignment="0" applyProtection="0">
      <alignment vertical="center"/>
    </xf>
    <xf numFmtId="0" fontId="109" fillId="18" borderId="0" applyNumberFormat="0" applyBorder="0" applyAlignment="0" applyProtection="0">
      <alignment vertical="center"/>
    </xf>
    <xf numFmtId="0" fontId="109" fillId="21" borderId="0" applyNumberFormat="0" applyBorder="0" applyAlignment="0" applyProtection="0">
      <alignment vertical="center"/>
    </xf>
    <xf numFmtId="0" fontId="109" fillId="21" borderId="0" applyNumberFormat="0" applyBorder="0" applyAlignment="0" applyProtection="0">
      <alignment vertical="center"/>
    </xf>
    <xf numFmtId="0" fontId="109" fillId="21" borderId="0" applyNumberFormat="0" applyBorder="0" applyAlignment="0" applyProtection="0">
      <alignment vertical="center"/>
    </xf>
    <xf numFmtId="0" fontId="109" fillId="21" borderId="0" applyNumberFormat="0" applyBorder="0" applyAlignment="0" applyProtection="0">
      <alignment vertical="center"/>
    </xf>
    <xf numFmtId="0" fontId="109" fillId="21" borderId="0" applyNumberFormat="0" applyBorder="0" applyAlignment="0" applyProtection="0">
      <alignment vertical="center"/>
    </xf>
    <xf numFmtId="0" fontId="109" fillId="21" borderId="0" applyNumberFormat="0" applyBorder="0" applyAlignment="0" applyProtection="0">
      <alignment vertical="center"/>
    </xf>
    <xf numFmtId="0" fontId="109" fillId="22" borderId="0" applyNumberFormat="0" applyBorder="0" applyAlignment="0" applyProtection="0">
      <alignment vertical="center"/>
    </xf>
    <xf numFmtId="0" fontId="109" fillId="22" borderId="0" applyNumberFormat="0" applyBorder="0" applyAlignment="0" applyProtection="0">
      <alignment vertical="center"/>
    </xf>
    <xf numFmtId="0" fontId="109" fillId="22" borderId="0" applyNumberFormat="0" applyBorder="0" applyAlignment="0" applyProtection="0">
      <alignment vertical="center"/>
    </xf>
    <xf numFmtId="0" fontId="109" fillId="22" borderId="0" applyNumberFormat="0" applyBorder="0" applyAlignment="0" applyProtection="0">
      <alignment vertical="center"/>
    </xf>
    <xf numFmtId="0" fontId="109" fillId="22" borderId="0" applyNumberFormat="0" applyBorder="0" applyAlignment="0" applyProtection="0">
      <alignment vertical="center"/>
    </xf>
    <xf numFmtId="0" fontId="109" fillId="22" borderId="0" applyNumberFormat="0" applyBorder="0" applyAlignment="0" applyProtection="0">
      <alignment vertical="center"/>
    </xf>
    <xf numFmtId="0" fontId="109" fillId="23" borderId="0" applyNumberFormat="0" applyBorder="0" applyAlignment="0" applyProtection="0">
      <alignment vertical="center"/>
    </xf>
    <xf numFmtId="0" fontId="109" fillId="23" borderId="0" applyNumberFormat="0" applyBorder="0" applyAlignment="0" applyProtection="0">
      <alignment vertical="center"/>
    </xf>
    <xf numFmtId="0" fontId="109" fillId="23" borderId="0" applyNumberFormat="0" applyBorder="0" applyAlignment="0" applyProtection="0">
      <alignment vertical="center"/>
    </xf>
    <xf numFmtId="0" fontId="109" fillId="23" borderId="0" applyNumberFormat="0" applyBorder="0" applyAlignment="0" applyProtection="0">
      <alignment vertical="center"/>
    </xf>
    <xf numFmtId="0" fontId="109" fillId="23" borderId="0" applyNumberFormat="0" applyBorder="0" applyAlignment="0" applyProtection="0">
      <alignment vertical="center"/>
    </xf>
    <xf numFmtId="0" fontId="109" fillId="23" borderId="0" applyNumberFormat="0" applyBorder="0" applyAlignment="0" applyProtection="0">
      <alignment vertical="center"/>
    </xf>
    <xf numFmtId="207" fontId="100" fillId="0" borderId="0" applyFont="0" applyFill="0" applyBorder="0" applyAlignment="0" applyProtection="0"/>
    <xf numFmtId="249" fontId="64" fillId="0" borderId="1">
      <alignment vertical="center"/>
    </xf>
    <xf numFmtId="17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1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11" fillId="0" borderId="0" applyFont="0" applyFill="0" applyBorder="0" applyAlignment="0" applyProtection="0"/>
    <xf numFmtId="41" fontId="113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1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11" fillId="0" borderId="0" applyFont="0" applyFill="0" applyBorder="0" applyAlignment="0" applyProtection="0"/>
    <xf numFmtId="43" fontId="113" fillId="0" borderId="0" applyFont="0" applyFill="0" applyBorder="0" applyAlignment="0" applyProtection="0"/>
    <xf numFmtId="250" fontId="3" fillId="0" borderId="0">
      <protection locked="0"/>
    </xf>
    <xf numFmtId="0" fontId="1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16" fillId="0" borderId="0" applyFont="0" applyFill="0" applyBorder="0" applyAlignment="0" applyProtection="0"/>
    <xf numFmtId="0" fontId="117" fillId="0" borderId="0" applyFont="0" applyFill="0" applyBorder="0" applyAlignment="0" applyProtection="0"/>
    <xf numFmtId="42" fontId="118" fillId="0" borderId="0" applyFont="0" applyFill="0" applyBorder="0" applyAlignment="0" applyProtection="0"/>
    <xf numFmtId="0" fontId="117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17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3" fillId="0" borderId="0" applyFont="0" applyFill="0" applyBorder="0" applyAlignment="0" applyProtection="0"/>
    <xf numFmtId="207" fontId="1" fillId="0" borderId="0" applyFont="0" applyFill="0" applyBorder="0" applyAlignment="0" applyProtection="0"/>
    <xf numFmtId="0" fontId="119" fillId="0" borderId="0"/>
    <xf numFmtId="0" fontId="120" fillId="0" borderId="0"/>
    <xf numFmtId="0" fontId="115" fillId="0" borderId="0"/>
    <xf numFmtId="0" fontId="119" fillId="0" borderId="0"/>
    <xf numFmtId="0" fontId="121" fillId="0" borderId="0"/>
    <xf numFmtId="38" fontId="1" fillId="0" borderId="0" applyFont="0" applyFill="0" applyBorder="0" applyAlignment="0" applyProtection="0"/>
    <xf numFmtId="251" fontId="3" fillId="0" borderId="0"/>
    <xf numFmtId="252" fontId="12" fillId="0" borderId="0"/>
    <xf numFmtId="0" fontId="1" fillId="0" borderId="0" applyFont="0" applyFill="0" applyBorder="0" applyAlignment="0" applyProtection="0"/>
    <xf numFmtId="253" fontId="1" fillId="0" borderId="0" applyFont="0" applyFill="0" applyBorder="0" applyAlignment="0" applyProtection="0"/>
    <xf numFmtId="0" fontId="12" fillId="0" borderId="0" applyFont="0" applyFill="0" applyBorder="0" applyAlignment="0" applyProtection="0"/>
    <xf numFmtId="240" fontId="5" fillId="0" borderId="0">
      <protection locked="0"/>
    </xf>
    <xf numFmtId="24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0" fontId="5" fillId="0" borderId="0">
      <protection locked="0"/>
    </xf>
    <xf numFmtId="254" fontId="12" fillId="0" borderId="0"/>
    <xf numFmtId="255" fontId="2" fillId="0" borderId="0" applyFont="0" applyFill="0" applyBorder="0" applyAlignment="0" applyProtection="0"/>
    <xf numFmtId="0" fontId="100" fillId="0" borderId="0"/>
    <xf numFmtId="256" fontId="12" fillId="0" borderId="0"/>
    <xf numFmtId="0" fontId="6" fillId="0" borderId="0" applyFont="0" applyFill="0" applyBorder="0" applyAlignment="0" applyProtection="0"/>
    <xf numFmtId="257" fontId="3" fillId="0" borderId="0"/>
    <xf numFmtId="258" fontId="12" fillId="0" borderId="0"/>
    <xf numFmtId="259" fontId="64" fillId="0" borderId="1">
      <alignment vertical="center"/>
    </xf>
    <xf numFmtId="0" fontId="122" fillId="0" borderId="0" applyNumberFormat="0" applyFill="0" applyBorder="0" applyAlignment="0" applyProtection="0">
      <alignment vertical="top"/>
      <protection locked="0"/>
    </xf>
    <xf numFmtId="0" fontId="6" fillId="0" borderId="0" applyFont="0" applyFill="0" applyBorder="0" applyAlignment="0" applyProtection="0"/>
    <xf numFmtId="38" fontId="16" fillId="24" borderId="0" applyNumberFormat="0" applyBorder="0" applyAlignment="0" applyProtection="0"/>
    <xf numFmtId="0" fontId="123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24" fillId="0" borderId="0" applyNumberFormat="0" applyFill="0" applyBorder="0" applyAlignment="0" applyProtection="0">
      <alignment vertical="top"/>
      <protection locked="0"/>
    </xf>
    <xf numFmtId="10" fontId="16" fillId="7" borderId="1" applyNumberFormat="0" applyBorder="0" applyAlignment="0" applyProtection="0"/>
    <xf numFmtId="9" fontId="26" fillId="0" borderId="0" applyFont="0" applyFill="0" applyBorder="0" applyAlignment="0" applyProtection="0"/>
    <xf numFmtId="260" fontId="64" fillId="0" borderId="1">
      <alignment vertical="center"/>
    </xf>
    <xf numFmtId="207" fontId="1" fillId="0" borderId="0" applyFont="0" applyFill="0" applyBorder="0" applyAlignment="0" applyProtection="0"/>
    <xf numFmtId="0" fontId="1" fillId="0" borderId="0" applyNumberFormat="0" applyFill="0" applyBorder="0" applyAlignment="0" applyProtection="0"/>
    <xf numFmtId="261" fontId="12" fillId="0" borderId="0"/>
    <xf numFmtId="262" fontId="26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" fillId="0" borderId="0" applyFont="0" applyFill="0" applyBorder="0" applyAlignment="0" applyProtection="0"/>
    <xf numFmtId="40" fontId="6" fillId="0" borderId="0" applyFont="0" applyFill="0" applyBorder="0" applyAlignment="0" applyProtection="0"/>
    <xf numFmtId="242" fontId="5" fillId="0" borderId="0">
      <protection locked="0"/>
    </xf>
    <xf numFmtId="242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42" fontId="5" fillId="0" borderId="0">
      <protection locked="0"/>
    </xf>
    <xf numFmtId="263" fontId="12" fillId="0" borderId="0">
      <protection locked="0"/>
    </xf>
    <xf numFmtId="207" fontId="103" fillId="0" borderId="0" applyFont="0" applyFill="0" applyBorder="0" applyAlignment="0" applyProtection="0"/>
    <xf numFmtId="207" fontId="103" fillId="0" borderId="0" applyFont="0" applyFill="0" applyBorder="0" applyAlignment="0" applyProtection="0"/>
    <xf numFmtId="264" fontId="12" fillId="0" borderId="0" applyFont="0" applyFill="0" applyBorder="0" applyAlignment="0" applyProtection="0"/>
    <xf numFmtId="207" fontId="1" fillId="0" borderId="0" applyFont="0" applyFill="0" applyBorder="0" applyAlignment="0" applyProtection="0"/>
    <xf numFmtId="40" fontId="6" fillId="0" borderId="0" applyFont="0" applyFill="0" applyBorder="0" applyAlignment="0" applyProtection="0"/>
    <xf numFmtId="49" fontId="126" fillId="0" borderId="0" applyBorder="0">
      <alignment horizontal="right"/>
    </xf>
    <xf numFmtId="49" fontId="126" fillId="0" borderId="0" applyBorder="0">
      <alignment horizontal="right"/>
    </xf>
    <xf numFmtId="49" fontId="126" fillId="0" borderId="0" applyBorder="0">
      <alignment horizontal="right"/>
    </xf>
    <xf numFmtId="265" fontId="64" fillId="0" borderId="1">
      <alignment vertical="center"/>
    </xf>
    <xf numFmtId="49" fontId="64" fillId="0" borderId="1">
      <alignment horizontal="center" vertical="center"/>
    </xf>
    <xf numFmtId="0" fontId="109" fillId="25" borderId="0" applyNumberFormat="0" applyBorder="0" applyAlignment="0" applyProtection="0">
      <alignment vertical="center"/>
    </xf>
    <xf numFmtId="0" fontId="109" fillId="25" borderId="0" applyNumberFormat="0" applyBorder="0" applyAlignment="0" applyProtection="0">
      <alignment vertical="center"/>
    </xf>
    <xf numFmtId="0" fontId="109" fillId="25" borderId="0" applyNumberFormat="0" applyBorder="0" applyAlignment="0" applyProtection="0">
      <alignment vertical="center"/>
    </xf>
    <xf numFmtId="0" fontId="109" fillId="25" borderId="0" applyNumberFormat="0" applyBorder="0" applyAlignment="0" applyProtection="0">
      <alignment vertical="center"/>
    </xf>
    <xf numFmtId="0" fontId="109" fillId="25" borderId="0" applyNumberFormat="0" applyBorder="0" applyAlignment="0" applyProtection="0">
      <alignment vertical="center"/>
    </xf>
    <xf numFmtId="0" fontId="109" fillId="25" borderId="0" applyNumberFormat="0" applyBorder="0" applyAlignment="0" applyProtection="0">
      <alignment vertical="center"/>
    </xf>
    <xf numFmtId="0" fontId="109" fillId="26" borderId="0" applyNumberFormat="0" applyBorder="0" applyAlignment="0" applyProtection="0">
      <alignment vertical="center"/>
    </xf>
    <xf numFmtId="0" fontId="109" fillId="26" borderId="0" applyNumberFormat="0" applyBorder="0" applyAlignment="0" applyProtection="0">
      <alignment vertical="center"/>
    </xf>
    <xf numFmtId="0" fontId="109" fillId="26" borderId="0" applyNumberFormat="0" applyBorder="0" applyAlignment="0" applyProtection="0">
      <alignment vertical="center"/>
    </xf>
    <xf numFmtId="0" fontId="109" fillId="26" borderId="0" applyNumberFormat="0" applyBorder="0" applyAlignment="0" applyProtection="0">
      <alignment vertical="center"/>
    </xf>
    <xf numFmtId="0" fontId="109" fillId="26" borderId="0" applyNumberFormat="0" applyBorder="0" applyAlignment="0" applyProtection="0">
      <alignment vertical="center"/>
    </xf>
    <xf numFmtId="0" fontId="109" fillId="26" borderId="0" applyNumberFormat="0" applyBorder="0" applyAlignment="0" applyProtection="0">
      <alignment vertical="center"/>
    </xf>
    <xf numFmtId="0" fontId="109" fillId="27" borderId="0" applyNumberFormat="0" applyBorder="0" applyAlignment="0" applyProtection="0">
      <alignment vertical="center"/>
    </xf>
    <xf numFmtId="0" fontId="109" fillId="27" borderId="0" applyNumberFormat="0" applyBorder="0" applyAlignment="0" applyProtection="0">
      <alignment vertical="center"/>
    </xf>
    <xf numFmtId="0" fontId="109" fillId="27" borderId="0" applyNumberFormat="0" applyBorder="0" applyAlignment="0" applyProtection="0">
      <alignment vertical="center"/>
    </xf>
    <xf numFmtId="0" fontId="109" fillId="27" borderId="0" applyNumberFormat="0" applyBorder="0" applyAlignment="0" applyProtection="0">
      <alignment vertical="center"/>
    </xf>
    <xf numFmtId="0" fontId="109" fillId="27" borderId="0" applyNumberFormat="0" applyBorder="0" applyAlignment="0" applyProtection="0">
      <alignment vertical="center"/>
    </xf>
    <xf numFmtId="0" fontId="109" fillId="27" borderId="0" applyNumberFormat="0" applyBorder="0" applyAlignment="0" applyProtection="0">
      <alignment vertical="center"/>
    </xf>
    <xf numFmtId="0" fontId="109" fillId="21" borderId="0" applyNumberFormat="0" applyBorder="0" applyAlignment="0" applyProtection="0">
      <alignment vertical="center"/>
    </xf>
    <xf numFmtId="0" fontId="109" fillId="21" borderId="0" applyNumberFormat="0" applyBorder="0" applyAlignment="0" applyProtection="0">
      <alignment vertical="center"/>
    </xf>
    <xf numFmtId="0" fontId="109" fillId="21" borderId="0" applyNumberFormat="0" applyBorder="0" applyAlignment="0" applyProtection="0">
      <alignment vertical="center"/>
    </xf>
    <xf numFmtId="0" fontId="109" fillId="21" borderId="0" applyNumberFormat="0" applyBorder="0" applyAlignment="0" applyProtection="0">
      <alignment vertical="center"/>
    </xf>
    <xf numFmtId="0" fontId="109" fillId="21" borderId="0" applyNumberFormat="0" applyBorder="0" applyAlignment="0" applyProtection="0">
      <alignment vertical="center"/>
    </xf>
    <xf numFmtId="0" fontId="109" fillId="21" borderId="0" applyNumberFormat="0" applyBorder="0" applyAlignment="0" applyProtection="0">
      <alignment vertical="center"/>
    </xf>
    <xf numFmtId="0" fontId="109" fillId="22" borderId="0" applyNumberFormat="0" applyBorder="0" applyAlignment="0" applyProtection="0">
      <alignment vertical="center"/>
    </xf>
    <xf numFmtId="0" fontId="109" fillId="22" borderId="0" applyNumberFormat="0" applyBorder="0" applyAlignment="0" applyProtection="0">
      <alignment vertical="center"/>
    </xf>
    <xf numFmtId="0" fontId="109" fillId="22" borderId="0" applyNumberFormat="0" applyBorder="0" applyAlignment="0" applyProtection="0">
      <alignment vertical="center"/>
    </xf>
    <xf numFmtId="0" fontId="109" fillId="22" borderId="0" applyNumberFormat="0" applyBorder="0" applyAlignment="0" applyProtection="0">
      <alignment vertical="center"/>
    </xf>
    <xf numFmtId="0" fontId="109" fillId="22" borderId="0" applyNumberFormat="0" applyBorder="0" applyAlignment="0" applyProtection="0">
      <alignment vertical="center"/>
    </xf>
    <xf numFmtId="0" fontId="109" fillId="22" borderId="0" applyNumberFormat="0" applyBorder="0" applyAlignment="0" applyProtection="0">
      <alignment vertical="center"/>
    </xf>
    <xf numFmtId="0" fontId="109" fillId="28" borderId="0" applyNumberFormat="0" applyBorder="0" applyAlignment="0" applyProtection="0">
      <alignment vertical="center"/>
    </xf>
    <xf numFmtId="0" fontId="109" fillId="28" borderId="0" applyNumberFormat="0" applyBorder="0" applyAlignment="0" applyProtection="0">
      <alignment vertical="center"/>
    </xf>
    <xf numFmtId="0" fontId="109" fillId="28" borderId="0" applyNumberFormat="0" applyBorder="0" applyAlignment="0" applyProtection="0">
      <alignment vertical="center"/>
    </xf>
    <xf numFmtId="0" fontId="109" fillId="28" borderId="0" applyNumberFormat="0" applyBorder="0" applyAlignment="0" applyProtection="0">
      <alignment vertical="center"/>
    </xf>
    <xf numFmtId="0" fontId="109" fillId="28" borderId="0" applyNumberFormat="0" applyBorder="0" applyAlignment="0" applyProtection="0">
      <alignment vertical="center"/>
    </xf>
    <xf numFmtId="0" fontId="109" fillId="28" borderId="0" applyNumberFormat="0" applyBorder="0" applyAlignment="0" applyProtection="0">
      <alignment vertical="center"/>
    </xf>
    <xf numFmtId="266" fontId="64" fillId="0" borderId="1">
      <alignment vertical="center"/>
    </xf>
    <xf numFmtId="267" fontId="64" fillId="0" borderId="1">
      <alignment vertical="center"/>
    </xf>
    <xf numFmtId="267" fontId="64" fillId="0" borderId="1">
      <alignment vertical="center"/>
    </xf>
    <xf numFmtId="268" fontId="64" fillId="0" borderId="1">
      <alignment vertical="center"/>
    </xf>
    <xf numFmtId="0" fontId="127" fillId="0" borderId="0" applyNumberFormat="0" applyFill="0" applyBorder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8" fillId="29" borderId="84" applyNumberFormat="0" applyAlignment="0" applyProtection="0">
      <alignment vertical="center"/>
    </xf>
    <xf numFmtId="0" fontId="128" fillId="29" borderId="84" applyNumberFormat="0" applyAlignment="0" applyProtection="0">
      <alignment vertical="center"/>
    </xf>
    <xf numFmtId="0" fontId="128" fillId="29" borderId="84" applyNumberFormat="0" applyAlignment="0" applyProtection="0">
      <alignment vertical="center"/>
    </xf>
    <xf numFmtId="0" fontId="128" fillId="29" borderId="84" applyNumberFormat="0" applyAlignment="0" applyProtection="0">
      <alignment vertical="center"/>
    </xf>
    <xf numFmtId="0" fontId="128" fillId="29" borderId="84" applyNumberFormat="0" applyAlignment="0" applyProtection="0">
      <alignment vertical="center"/>
    </xf>
    <xf numFmtId="0" fontId="128" fillId="29" borderId="84" applyNumberFormat="0" applyAlignment="0" applyProtection="0">
      <alignment vertical="center"/>
    </xf>
    <xf numFmtId="269" fontId="49" fillId="0" borderId="0">
      <protection locked="0"/>
    </xf>
    <xf numFmtId="0" fontId="129" fillId="11" borderId="0" applyNumberFormat="0" applyBorder="0" applyAlignment="0" applyProtection="0">
      <alignment vertical="center"/>
    </xf>
    <xf numFmtId="0" fontId="129" fillId="11" borderId="0" applyNumberFormat="0" applyBorder="0" applyAlignment="0" applyProtection="0">
      <alignment vertical="center"/>
    </xf>
    <xf numFmtId="0" fontId="129" fillId="11" borderId="0" applyNumberFormat="0" applyBorder="0" applyAlignment="0" applyProtection="0">
      <alignment vertical="center"/>
    </xf>
    <xf numFmtId="0" fontId="129" fillId="11" borderId="0" applyNumberFormat="0" applyBorder="0" applyAlignment="0" applyProtection="0">
      <alignment vertical="center"/>
    </xf>
    <xf numFmtId="0" fontId="129" fillId="11" borderId="0" applyNumberFormat="0" applyBorder="0" applyAlignment="0" applyProtection="0">
      <alignment vertical="center"/>
    </xf>
    <xf numFmtId="0" fontId="129" fillId="11" borderId="0" applyNumberFormat="0" applyBorder="0" applyAlignment="0" applyProtection="0">
      <alignment vertical="center"/>
    </xf>
    <xf numFmtId="270" fontId="11" fillId="0" borderId="10" applyFill="0" applyBorder="0" applyProtection="0">
      <alignment horizontal="center" vertical="center" shrinkToFit="1"/>
    </xf>
    <xf numFmtId="271" fontId="44" fillId="0" borderId="10" applyFill="0" applyAlignment="0" applyProtection="0">
      <alignment vertical="center"/>
    </xf>
    <xf numFmtId="272" fontId="44" fillId="0" borderId="10" applyFill="0" applyBorder="0" applyProtection="0">
      <alignment vertical="center" shrinkToFit="1"/>
    </xf>
    <xf numFmtId="3" fontId="49" fillId="0" borderId="27" applyNumberFormat="0" applyFill="0" applyBorder="0" applyProtection="0">
      <alignment horizontal="center" vertical="center"/>
    </xf>
    <xf numFmtId="41" fontId="26" fillId="0" borderId="0" applyFont="0" applyFill="0" applyBorder="0" applyAlignment="0" applyProtection="0"/>
    <xf numFmtId="273" fontId="64" fillId="0" borderId="0">
      <alignment vertical="center"/>
    </xf>
    <xf numFmtId="273" fontId="64" fillId="0" borderId="0">
      <alignment vertical="center"/>
    </xf>
    <xf numFmtId="0" fontId="12" fillId="30" borderId="85" applyNumberFormat="0" applyFont="0" applyAlignment="0" applyProtection="0">
      <alignment vertical="center"/>
    </xf>
    <xf numFmtId="0" fontId="12" fillId="30" borderId="85" applyNumberFormat="0" applyFont="0" applyAlignment="0" applyProtection="0">
      <alignment vertical="center"/>
    </xf>
    <xf numFmtId="0" fontId="12" fillId="30" borderId="85" applyNumberFormat="0" applyFont="0" applyAlignment="0" applyProtection="0">
      <alignment vertical="center"/>
    </xf>
    <xf numFmtId="0" fontId="12" fillId="30" borderId="85" applyNumberFormat="0" applyFont="0" applyAlignment="0" applyProtection="0">
      <alignment vertical="center"/>
    </xf>
    <xf numFmtId="0" fontId="12" fillId="30" borderId="85" applyNumberFormat="0" applyFont="0" applyAlignment="0" applyProtection="0">
      <alignment vertical="center"/>
    </xf>
    <xf numFmtId="0" fontId="12" fillId="30" borderId="85" applyNumberFormat="0" applyFont="0" applyAlignment="0" applyProtection="0">
      <alignment vertical="center"/>
    </xf>
    <xf numFmtId="0" fontId="47" fillId="0" borderId="0">
      <protection locked="0"/>
    </xf>
    <xf numFmtId="213" fontId="47" fillId="0" borderId="0">
      <protection locked="0"/>
    </xf>
    <xf numFmtId="0" fontId="130" fillId="31" borderId="0" applyNumberFormat="0" applyBorder="0" applyAlignment="0" applyProtection="0">
      <alignment vertical="center"/>
    </xf>
    <xf numFmtId="0" fontId="130" fillId="31" borderId="0" applyNumberFormat="0" applyBorder="0" applyAlignment="0" applyProtection="0">
      <alignment vertical="center"/>
    </xf>
    <xf numFmtId="0" fontId="130" fillId="31" borderId="0" applyNumberFormat="0" applyBorder="0" applyAlignment="0" applyProtection="0">
      <alignment vertical="center"/>
    </xf>
    <xf numFmtId="0" fontId="130" fillId="31" borderId="0" applyNumberFormat="0" applyBorder="0" applyAlignment="0" applyProtection="0">
      <alignment vertical="center"/>
    </xf>
    <xf numFmtId="0" fontId="130" fillId="31" borderId="0" applyNumberFormat="0" applyBorder="0" applyAlignment="0" applyProtection="0">
      <alignment vertical="center"/>
    </xf>
    <xf numFmtId="0" fontId="130" fillId="31" borderId="0" applyNumberFormat="0" applyBorder="0" applyAlignment="0" applyProtection="0">
      <alignment vertical="center"/>
    </xf>
    <xf numFmtId="274" fontId="131" fillId="0" borderId="27" applyFont="0" applyFill="0" applyAlignment="0" applyProtection="0">
      <alignment horizontal="center" vertical="center"/>
    </xf>
    <xf numFmtId="0" fontId="99" fillId="0" borderId="0"/>
    <xf numFmtId="43" fontId="26" fillId="0" borderId="0" applyFont="0" applyFill="0" applyBorder="0" applyAlignment="0" applyProtection="0"/>
    <xf numFmtId="0" fontId="13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32" borderId="86" applyNumberFormat="0" applyAlignment="0" applyProtection="0">
      <alignment vertical="center"/>
    </xf>
    <xf numFmtId="0" fontId="133" fillId="32" borderId="86" applyNumberFormat="0" applyAlignment="0" applyProtection="0">
      <alignment vertical="center"/>
    </xf>
    <xf numFmtId="0" fontId="133" fillId="32" borderId="86" applyNumberFormat="0" applyAlignment="0" applyProtection="0">
      <alignment vertical="center"/>
    </xf>
    <xf numFmtId="0" fontId="133" fillId="32" borderId="86" applyNumberFormat="0" applyAlignment="0" applyProtection="0">
      <alignment vertical="center"/>
    </xf>
    <xf numFmtId="0" fontId="133" fillId="32" borderId="86" applyNumberFormat="0" applyAlignment="0" applyProtection="0">
      <alignment vertical="center"/>
    </xf>
    <xf numFmtId="0" fontId="133" fillId="32" borderId="86" applyNumberFormat="0" applyAlignment="0" applyProtection="0">
      <alignment vertical="center"/>
    </xf>
    <xf numFmtId="275" fontId="49" fillId="0" borderId="0">
      <alignment vertical="center"/>
    </xf>
    <xf numFmtId="43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34" fillId="0" borderId="0" applyNumberFormat="0" applyFill="0" applyBorder="0" applyAlignment="0" applyProtection="0">
      <alignment vertical="top"/>
      <protection locked="0"/>
    </xf>
    <xf numFmtId="0" fontId="100" fillId="0" borderId="0"/>
    <xf numFmtId="0" fontId="100" fillId="0" borderId="0"/>
    <xf numFmtId="0" fontId="100" fillId="0" borderId="0"/>
    <xf numFmtId="0" fontId="3" fillId="0" borderId="0"/>
    <xf numFmtId="0" fontId="99" fillId="0" borderId="0"/>
    <xf numFmtId="0" fontId="12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" fillId="0" borderId="0" applyFont="0" applyFill="0" applyProtection="0"/>
    <xf numFmtId="0" fontId="1" fillId="0" borderId="0" applyFont="0" applyFill="0" applyBorder="0" applyAlignment="0" applyProtection="0"/>
    <xf numFmtId="0" fontId="135" fillId="0" borderId="87" applyNumberFormat="0" applyFill="0" applyAlignment="0" applyProtection="0">
      <alignment vertical="center"/>
    </xf>
    <xf numFmtId="0" fontId="135" fillId="0" borderId="87" applyNumberFormat="0" applyFill="0" applyAlignment="0" applyProtection="0">
      <alignment vertical="center"/>
    </xf>
    <xf numFmtId="0" fontId="135" fillId="0" borderId="87" applyNumberFormat="0" applyFill="0" applyAlignment="0" applyProtection="0">
      <alignment vertical="center"/>
    </xf>
    <xf numFmtId="0" fontId="135" fillId="0" borderId="87" applyNumberFormat="0" applyFill="0" applyAlignment="0" applyProtection="0">
      <alignment vertical="center"/>
    </xf>
    <xf numFmtId="0" fontId="135" fillId="0" borderId="87" applyNumberFormat="0" applyFill="0" applyAlignment="0" applyProtection="0">
      <alignment vertical="center"/>
    </xf>
    <xf numFmtId="0" fontId="135" fillId="0" borderId="87" applyNumberFormat="0" applyFill="0" applyAlignment="0" applyProtection="0">
      <alignment vertical="center"/>
    </xf>
    <xf numFmtId="0" fontId="134" fillId="0" borderId="0" applyNumberFormat="0" applyFill="0" applyBorder="0" applyAlignment="0" applyProtection="0">
      <alignment vertical="top"/>
      <protection locked="0"/>
    </xf>
    <xf numFmtId="0" fontId="64" fillId="0" borderId="6">
      <alignment vertical="center"/>
    </xf>
    <xf numFmtId="276" fontId="64" fillId="0" borderId="1" applyBorder="0">
      <alignment horizontal="left" vertical="center"/>
    </xf>
    <xf numFmtId="0" fontId="136" fillId="0" borderId="88" applyNumberFormat="0" applyFill="0" applyAlignment="0" applyProtection="0">
      <alignment vertical="center"/>
    </xf>
    <xf numFmtId="0" fontId="136" fillId="0" borderId="88" applyNumberFormat="0" applyFill="0" applyAlignment="0" applyProtection="0">
      <alignment vertical="center"/>
    </xf>
    <xf numFmtId="0" fontId="136" fillId="0" borderId="88" applyNumberFormat="0" applyFill="0" applyAlignment="0" applyProtection="0">
      <alignment vertical="center"/>
    </xf>
    <xf numFmtId="0" fontId="136" fillId="0" borderId="88" applyNumberFormat="0" applyFill="0" applyAlignment="0" applyProtection="0">
      <alignment vertical="center"/>
    </xf>
    <xf numFmtId="0" fontId="136" fillId="0" borderId="88" applyNumberFormat="0" applyFill="0" applyAlignment="0" applyProtection="0">
      <alignment vertical="center"/>
    </xf>
    <xf numFmtId="0" fontId="136" fillId="0" borderId="88" applyNumberFormat="0" applyFill="0" applyAlignment="0" applyProtection="0">
      <alignment vertical="center"/>
    </xf>
    <xf numFmtId="271" fontId="29" fillId="0" borderId="0" applyFill="0" applyBorder="0" applyProtection="0">
      <alignment vertical="center"/>
    </xf>
    <xf numFmtId="277" fontId="29" fillId="0" borderId="10" applyFont="0" applyFill="0" applyBorder="0" applyProtection="0">
      <alignment horizontal="center" vertical="center"/>
    </xf>
    <xf numFmtId="0" fontId="137" fillId="15" borderId="84" applyNumberFormat="0" applyAlignment="0" applyProtection="0">
      <alignment vertical="center"/>
    </xf>
    <xf numFmtId="0" fontId="137" fillId="15" borderId="84" applyNumberFormat="0" applyAlignment="0" applyProtection="0">
      <alignment vertical="center"/>
    </xf>
    <xf numFmtId="0" fontId="137" fillId="15" borderId="84" applyNumberFormat="0" applyAlignment="0" applyProtection="0">
      <alignment vertical="center"/>
    </xf>
    <xf numFmtId="0" fontId="137" fillId="15" borderId="84" applyNumberFormat="0" applyAlignment="0" applyProtection="0">
      <alignment vertical="center"/>
    </xf>
    <xf numFmtId="0" fontId="137" fillId="15" borderId="84" applyNumberFormat="0" applyAlignment="0" applyProtection="0">
      <alignment vertical="center"/>
    </xf>
    <xf numFmtId="0" fontId="137" fillId="15" borderId="84" applyNumberFormat="0" applyAlignment="0" applyProtection="0">
      <alignment vertical="center"/>
    </xf>
    <xf numFmtId="278" fontId="3" fillId="0" borderId="0">
      <protection locked="0"/>
    </xf>
    <xf numFmtId="0" fontId="138" fillId="0" borderId="89" applyNumberFormat="0" applyFill="0" applyAlignment="0" applyProtection="0">
      <alignment vertical="center"/>
    </xf>
    <xf numFmtId="0" fontId="138" fillId="0" borderId="89" applyNumberFormat="0" applyFill="0" applyAlignment="0" applyProtection="0">
      <alignment vertical="center"/>
    </xf>
    <xf numFmtId="0" fontId="138" fillId="0" borderId="89" applyNumberFormat="0" applyFill="0" applyAlignment="0" applyProtection="0">
      <alignment vertical="center"/>
    </xf>
    <xf numFmtId="0" fontId="138" fillId="0" borderId="89" applyNumberFormat="0" applyFill="0" applyAlignment="0" applyProtection="0">
      <alignment vertical="center"/>
    </xf>
    <xf numFmtId="0" fontId="138" fillId="0" borderId="89" applyNumberFormat="0" applyFill="0" applyAlignment="0" applyProtection="0">
      <alignment vertical="center"/>
    </xf>
    <xf numFmtId="0" fontId="138" fillId="0" borderId="89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90" applyNumberFormat="0" applyFill="0" applyAlignment="0" applyProtection="0">
      <alignment vertical="center"/>
    </xf>
    <xf numFmtId="0" fontId="140" fillId="0" borderId="90" applyNumberFormat="0" applyFill="0" applyAlignment="0" applyProtection="0">
      <alignment vertical="center"/>
    </xf>
    <xf numFmtId="0" fontId="140" fillId="0" borderId="90" applyNumberFormat="0" applyFill="0" applyAlignment="0" applyProtection="0">
      <alignment vertical="center"/>
    </xf>
    <xf numFmtId="0" fontId="140" fillId="0" borderId="90" applyNumberFormat="0" applyFill="0" applyAlignment="0" applyProtection="0">
      <alignment vertical="center"/>
    </xf>
    <xf numFmtId="0" fontId="140" fillId="0" borderId="90" applyNumberFormat="0" applyFill="0" applyAlignment="0" applyProtection="0">
      <alignment vertical="center"/>
    </xf>
    <xf numFmtId="0" fontId="140" fillId="0" borderId="90" applyNumberFormat="0" applyFill="0" applyAlignment="0" applyProtection="0">
      <alignment vertical="center"/>
    </xf>
    <xf numFmtId="0" fontId="141" fillId="0" borderId="91" applyNumberFormat="0" applyFill="0" applyAlignment="0" applyProtection="0">
      <alignment vertical="center"/>
    </xf>
    <xf numFmtId="0" fontId="141" fillId="0" borderId="91" applyNumberFormat="0" applyFill="0" applyAlignment="0" applyProtection="0">
      <alignment vertical="center"/>
    </xf>
    <xf numFmtId="0" fontId="141" fillId="0" borderId="91" applyNumberFormat="0" applyFill="0" applyAlignment="0" applyProtection="0">
      <alignment vertical="center"/>
    </xf>
    <xf numFmtId="0" fontId="141" fillId="0" borderId="91" applyNumberFormat="0" applyFill="0" applyAlignment="0" applyProtection="0">
      <alignment vertical="center"/>
    </xf>
    <xf numFmtId="0" fontId="141" fillId="0" borderId="91" applyNumberFormat="0" applyFill="0" applyAlignment="0" applyProtection="0">
      <alignment vertical="center"/>
    </xf>
    <xf numFmtId="0" fontId="141" fillId="0" borderId="91" applyNumberFormat="0" applyFill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2" fillId="12" borderId="0" applyNumberFormat="0" applyBorder="0" applyAlignment="0" applyProtection="0">
      <alignment vertical="center"/>
    </xf>
    <xf numFmtId="0" fontId="142" fillId="12" borderId="0" applyNumberFormat="0" applyBorder="0" applyAlignment="0" applyProtection="0">
      <alignment vertical="center"/>
    </xf>
    <xf numFmtId="0" fontId="142" fillId="12" borderId="0" applyNumberFormat="0" applyBorder="0" applyAlignment="0" applyProtection="0">
      <alignment vertical="center"/>
    </xf>
    <xf numFmtId="0" fontId="142" fillId="12" borderId="0" applyNumberFormat="0" applyBorder="0" applyAlignment="0" applyProtection="0">
      <alignment vertical="center"/>
    </xf>
    <xf numFmtId="0" fontId="142" fillId="12" borderId="0" applyNumberFormat="0" applyBorder="0" applyAlignment="0" applyProtection="0">
      <alignment vertical="center"/>
    </xf>
    <xf numFmtId="0" fontId="142" fillId="12" borderId="0" applyNumberFormat="0" applyBorder="0" applyAlignment="0" applyProtection="0">
      <alignment vertical="center"/>
    </xf>
    <xf numFmtId="0" fontId="143" fillId="29" borderId="92" applyNumberFormat="0" applyAlignment="0" applyProtection="0">
      <alignment vertical="center"/>
    </xf>
    <xf numFmtId="0" fontId="143" fillId="29" borderId="92" applyNumberFormat="0" applyAlignment="0" applyProtection="0">
      <alignment vertical="center"/>
    </xf>
    <xf numFmtId="0" fontId="143" fillId="29" borderId="92" applyNumberFormat="0" applyAlignment="0" applyProtection="0">
      <alignment vertical="center"/>
    </xf>
    <xf numFmtId="0" fontId="143" fillId="29" borderId="92" applyNumberFormat="0" applyAlignment="0" applyProtection="0">
      <alignment vertical="center"/>
    </xf>
    <xf numFmtId="0" fontId="143" fillId="29" borderId="92" applyNumberFormat="0" applyAlignment="0" applyProtection="0">
      <alignment vertical="center"/>
    </xf>
    <xf numFmtId="0" fontId="143" fillId="29" borderId="92" applyNumberFormat="0" applyAlignment="0" applyProtection="0">
      <alignment vertical="center"/>
    </xf>
    <xf numFmtId="178" fontId="3" fillId="0" borderId="0" applyFont="0" applyFill="0" applyBorder="0" applyAlignment="0" applyProtection="0"/>
    <xf numFmtId="178" fontId="3" fillId="0" borderId="0" applyNumberFormat="0" applyFont="0" applyFill="0" applyBorder="0" applyProtection="0">
      <alignment vertical="center"/>
    </xf>
    <xf numFmtId="178" fontId="26" fillId="0" borderId="48">
      <alignment vertical="center"/>
    </xf>
    <xf numFmtId="279" fontId="1" fillId="0" borderId="1"/>
    <xf numFmtId="0" fontId="3" fillId="0" borderId="0" applyFont="0" applyFill="0" applyBorder="0" applyAlignment="0" applyProtection="0"/>
    <xf numFmtId="280" fontId="12" fillId="0" borderId="0">
      <protection locked="0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1" fillId="0" borderId="0">
      <alignment vertical="center"/>
    </xf>
    <xf numFmtId="0" fontId="12" fillId="0" borderId="0"/>
    <xf numFmtId="0" fontId="81" fillId="0" borderId="0">
      <alignment vertical="center"/>
    </xf>
    <xf numFmtId="0" fontId="12" fillId="0" borderId="0">
      <alignment vertical="center"/>
    </xf>
    <xf numFmtId="0" fontId="30" fillId="0" borderId="0">
      <alignment vertical="center"/>
    </xf>
    <xf numFmtId="0" fontId="12" fillId="0" borderId="0"/>
    <xf numFmtId="0" fontId="75" fillId="0" borderId="0"/>
    <xf numFmtId="0" fontId="12" fillId="0" borderId="0">
      <alignment vertical="center"/>
    </xf>
    <xf numFmtId="0" fontId="75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6" fillId="0" borderId="0"/>
    <xf numFmtId="0" fontId="26" fillId="0" borderId="0" applyProtection="0"/>
    <xf numFmtId="281" fontId="49" fillId="0" borderId="0">
      <protection locked="0"/>
    </xf>
    <xf numFmtId="282" fontId="49" fillId="0" borderId="0">
      <protection locked="0"/>
    </xf>
  </cellStyleXfs>
  <cellXfs count="463">
    <xf numFmtId="0" fontId="0" fillId="0" borderId="0" xfId="0"/>
    <xf numFmtId="0" fontId="37" fillId="0" borderId="0" xfId="2278" applyFont="1" applyBorder="1" applyAlignment="1">
      <alignment horizontal="center" vertical="center"/>
    </xf>
    <xf numFmtId="3" fontId="24" fillId="0" borderId="0" xfId="0" applyNumberFormat="1" applyFont="1" applyAlignment="1">
      <alignment vertical="center"/>
    </xf>
    <xf numFmtId="0" fontId="37" fillId="0" borderId="0" xfId="2278" applyFont="1" applyAlignment="1">
      <alignment vertical="center"/>
    </xf>
    <xf numFmtId="0" fontId="37" fillId="0" borderId="0" xfId="2278" applyFont="1" applyAlignment="1">
      <alignment horizontal="center" vertical="center"/>
    </xf>
    <xf numFmtId="0" fontId="25" fillId="0" borderId="0" xfId="2278" applyFont="1" applyBorder="1" applyAlignment="1">
      <alignment vertical="center"/>
    </xf>
    <xf numFmtId="41" fontId="38" fillId="0" borderId="0" xfId="2278" applyNumberFormat="1" applyFont="1" applyAlignment="1">
      <alignment horizontal="center" vertical="center"/>
    </xf>
    <xf numFmtId="0" fontId="38" fillId="0" borderId="0" xfId="2278" applyFont="1" applyAlignment="1">
      <alignment horizontal="center" vertical="center"/>
    </xf>
    <xf numFmtId="0" fontId="37" fillId="0" borderId="0" xfId="2278" applyFont="1" applyBorder="1" applyAlignment="1">
      <alignment horizontal="left" vertical="center"/>
    </xf>
    <xf numFmtId="0" fontId="40" fillId="0" borderId="0" xfId="2278" applyFont="1" applyAlignment="1">
      <alignment vertical="center"/>
    </xf>
    <xf numFmtId="41" fontId="41" fillId="0" borderId="0" xfId="2278" applyNumberFormat="1" applyFont="1" applyAlignment="1">
      <alignment vertical="center"/>
    </xf>
    <xf numFmtId="41" fontId="39" fillId="0" borderId="0" xfId="2278" applyNumberFormat="1" applyFont="1" applyAlignment="1">
      <alignment vertical="center"/>
    </xf>
    <xf numFmtId="0" fontId="37" fillId="0" borderId="0" xfId="2278" applyFont="1" applyBorder="1" applyAlignment="1">
      <alignment vertical="center"/>
    </xf>
    <xf numFmtId="3" fontId="52" fillId="0" borderId="18" xfId="0" applyNumberFormat="1" applyFont="1" applyBorder="1" applyAlignment="1">
      <alignment horizontal="center" vertical="center" wrapText="1"/>
    </xf>
    <xf numFmtId="0" fontId="56" fillId="0" borderId="0" xfId="2272" applyFont="1"/>
    <xf numFmtId="0" fontId="12" fillId="0" borderId="0" xfId="2272"/>
    <xf numFmtId="0" fontId="57" fillId="0" borderId="0" xfId="2272" applyFont="1" applyAlignment="1">
      <alignment horizontal="center" vertical="center"/>
    </xf>
    <xf numFmtId="1" fontId="57" fillId="0" borderId="0" xfId="2272" quotePrefix="1" applyNumberFormat="1" applyFont="1" applyAlignment="1">
      <alignment horizontal="right" vertical="center"/>
    </xf>
    <xf numFmtId="0" fontId="57" fillId="0" borderId="0" xfId="2272" applyFont="1" applyAlignment="1">
      <alignment horizontal="centerContinuous" vertical="center"/>
    </xf>
    <xf numFmtId="0" fontId="56" fillId="0" borderId="0" xfId="2272" applyFont="1" applyAlignment="1">
      <alignment horizontal="centerContinuous" vertical="center"/>
    </xf>
    <xf numFmtId="0" fontId="56" fillId="0" borderId="0" xfId="2272" applyFont="1" applyAlignment="1"/>
    <xf numFmtId="0" fontId="56" fillId="0" borderId="0" xfId="2272" applyFont="1" applyAlignment="1">
      <alignment vertical="center"/>
    </xf>
    <xf numFmtId="3" fontId="52" fillId="0" borderId="19" xfId="0" applyNumberFormat="1" applyFont="1" applyBorder="1" applyAlignment="1">
      <alignment horizontal="center" vertical="center"/>
    </xf>
    <xf numFmtId="0" fontId="81" fillId="0" borderId="0" xfId="2272" applyFont="1" applyAlignment="1">
      <alignment vertical="center"/>
    </xf>
    <xf numFmtId="0" fontId="29" fillId="0" borderId="0" xfId="2277" applyFont="1" applyBorder="1" applyAlignment="1">
      <alignment horizontal="center" vertical="center"/>
    </xf>
    <xf numFmtId="0" fontId="29" fillId="0" borderId="0" xfId="2277" applyFont="1" applyBorder="1" applyAlignment="1">
      <alignment vertical="center"/>
    </xf>
    <xf numFmtId="3" fontId="71" fillId="0" borderId="0" xfId="2277" applyNumberFormat="1" applyFont="1" applyBorder="1" applyAlignment="1">
      <alignment horizontal="center" vertical="center"/>
    </xf>
    <xf numFmtId="41" fontId="29" fillId="0" borderId="0" xfId="2232" applyFont="1" applyBorder="1" applyAlignment="1">
      <alignment horizontal="center" vertical="center"/>
    </xf>
    <xf numFmtId="41" fontId="72" fillId="0" borderId="0" xfId="2232" applyFont="1" applyBorder="1" applyAlignment="1">
      <alignment vertical="center"/>
    </xf>
    <xf numFmtId="0" fontId="73" fillId="0" borderId="0" xfId="2277" applyFont="1" applyBorder="1" applyAlignment="1">
      <alignment vertical="center"/>
    </xf>
    <xf numFmtId="0" fontId="29" fillId="0" borderId="0" xfId="2232" applyNumberFormat="1" applyFont="1" applyBorder="1" applyAlignment="1">
      <alignment horizontal="right" vertical="center"/>
    </xf>
    <xf numFmtId="0" fontId="29" fillId="0" borderId="0" xfId="2277" applyFont="1" applyFill="1" applyBorder="1" applyAlignment="1">
      <alignment horizontal="center" vertical="center"/>
    </xf>
    <xf numFmtId="0" fontId="74" fillId="0" borderId="0" xfId="2277" applyFont="1" applyFill="1" applyBorder="1" applyAlignment="1">
      <alignment vertical="center" wrapText="1"/>
    </xf>
    <xf numFmtId="3" fontId="71" fillId="0" borderId="0" xfId="2277" applyNumberFormat="1" applyFont="1" applyFill="1" applyBorder="1" applyAlignment="1">
      <alignment horizontal="center" vertical="center"/>
    </xf>
    <xf numFmtId="3" fontId="52" fillId="0" borderId="21" xfId="0" applyNumberFormat="1" applyFont="1" applyBorder="1" applyAlignment="1">
      <alignment horizontal="center" vertical="center" wrapText="1"/>
    </xf>
    <xf numFmtId="3" fontId="52" fillId="0" borderId="1" xfId="0" applyNumberFormat="1" applyFont="1" applyBorder="1" applyAlignment="1">
      <alignment horizontal="center" vertical="center" wrapText="1"/>
    </xf>
    <xf numFmtId="41" fontId="82" fillId="0" borderId="0" xfId="2233" applyFont="1">
      <alignment vertical="center"/>
    </xf>
    <xf numFmtId="0" fontId="82" fillId="0" borderId="10" xfId="2273" applyFont="1" applyBorder="1" applyAlignment="1">
      <alignment horizontal="center" vertical="center"/>
    </xf>
    <xf numFmtId="0" fontId="82" fillId="0" borderId="10" xfId="2273" applyFont="1" applyBorder="1" applyAlignment="1">
      <alignment vertical="center"/>
    </xf>
    <xf numFmtId="41" fontId="82" fillId="4" borderId="0" xfId="2233" applyFont="1" applyFill="1">
      <alignment vertical="center"/>
    </xf>
    <xf numFmtId="0" fontId="82" fillId="0" borderId="10" xfId="2273" applyFont="1" applyBorder="1" applyAlignment="1">
      <alignment horizontal="right" vertical="center"/>
    </xf>
    <xf numFmtId="0" fontId="82" fillId="0" borderId="10" xfId="2273" applyNumberFormat="1" applyFont="1" applyBorder="1" applyAlignment="1">
      <alignment horizontal="right" vertical="center"/>
    </xf>
    <xf numFmtId="3" fontId="52" fillId="0" borderId="22" xfId="0" applyNumberFormat="1" applyFont="1" applyBorder="1" applyAlignment="1">
      <alignment horizontal="center" vertical="center" wrapText="1"/>
    </xf>
    <xf numFmtId="3" fontId="24" fillId="0" borderId="8" xfId="0" applyNumberFormat="1" applyFont="1" applyBorder="1" applyAlignment="1">
      <alignment vertical="center"/>
    </xf>
    <xf numFmtId="0" fontId="51" fillId="0" borderId="0" xfId="2277" applyFont="1" applyBorder="1" applyAlignment="1">
      <alignment horizontal="center" vertical="center"/>
    </xf>
    <xf numFmtId="0" fontId="52" fillId="0" borderId="24" xfId="2277" applyFont="1" applyBorder="1" applyAlignment="1">
      <alignment horizontal="center" vertical="center"/>
    </xf>
    <xf numFmtId="0" fontId="51" fillId="0" borderId="16" xfId="2277" applyFont="1" applyFill="1" applyBorder="1" applyAlignment="1">
      <alignment horizontal="center" vertical="center"/>
    </xf>
    <xf numFmtId="3" fontId="51" fillId="0" borderId="25" xfId="2277" applyNumberFormat="1" applyFont="1" applyFill="1" applyBorder="1" applyAlignment="1">
      <alignment horizontal="center" vertical="center"/>
    </xf>
    <xf numFmtId="0" fontId="52" fillId="8" borderId="26" xfId="2277" applyFont="1" applyFill="1" applyBorder="1" applyAlignment="1">
      <alignment horizontal="center" vertical="center"/>
    </xf>
    <xf numFmtId="0" fontId="51" fillId="0" borderId="0" xfId="0" applyFont="1"/>
    <xf numFmtId="3" fontId="51" fillId="0" borderId="27" xfId="2277" applyNumberFormat="1" applyFont="1" applyFill="1" applyBorder="1" applyAlignment="1">
      <alignment horizontal="center" vertical="center"/>
    </xf>
    <xf numFmtId="3" fontId="51" fillId="0" borderId="6" xfId="2277" applyNumberFormat="1" applyFont="1" applyFill="1" applyBorder="1" applyAlignment="1">
      <alignment horizontal="center" vertical="center"/>
    </xf>
    <xf numFmtId="0" fontId="52" fillId="8" borderId="23" xfId="2277" applyFont="1" applyFill="1" applyBorder="1" applyAlignment="1">
      <alignment horizontal="center" vertical="center"/>
    </xf>
    <xf numFmtId="0" fontId="51" fillId="0" borderId="22" xfId="2277" applyFont="1" applyBorder="1" applyAlignment="1">
      <alignment vertical="center"/>
    </xf>
    <xf numFmtId="0" fontId="51" fillId="0" borderId="0" xfId="2277" applyFont="1" applyBorder="1" applyAlignment="1">
      <alignment vertical="center" wrapText="1"/>
    </xf>
    <xf numFmtId="3" fontId="51" fillId="0" borderId="28" xfId="2277" applyNumberFormat="1" applyFont="1" applyFill="1" applyBorder="1" applyAlignment="1">
      <alignment horizontal="center" vertical="center"/>
    </xf>
    <xf numFmtId="0" fontId="51" fillId="0" borderId="29" xfId="2277" applyFont="1" applyFill="1" applyBorder="1" applyAlignment="1">
      <alignment horizontal="center" vertical="center"/>
    </xf>
    <xf numFmtId="0" fontId="52" fillId="8" borderId="1" xfId="2277" applyFont="1" applyFill="1" applyBorder="1" applyAlignment="1">
      <alignment horizontal="center" vertical="center"/>
    </xf>
    <xf numFmtId="0" fontId="51" fillId="0" borderId="22" xfId="2277" applyFont="1" applyBorder="1" applyAlignment="1">
      <alignment vertical="top"/>
    </xf>
    <xf numFmtId="0" fontId="51" fillId="0" borderId="30" xfId="2277" applyFont="1" applyBorder="1" applyAlignment="1">
      <alignment vertical="top"/>
    </xf>
    <xf numFmtId="0" fontId="51" fillId="0" borderId="6" xfId="2277" applyFont="1" applyBorder="1" applyAlignment="1">
      <alignment vertical="center" wrapText="1"/>
    </xf>
    <xf numFmtId="0" fontId="51" fillId="0" borderId="0" xfId="2277" applyFont="1" applyBorder="1" applyAlignment="1">
      <alignment vertical="center"/>
    </xf>
    <xf numFmtId="3" fontId="51" fillId="0" borderId="0" xfId="2277" applyNumberFormat="1" applyFont="1" applyBorder="1" applyAlignment="1">
      <alignment horizontal="center" vertical="center"/>
    </xf>
    <xf numFmtId="0" fontId="51" fillId="0" borderId="0" xfId="2277" applyFont="1" applyBorder="1" applyAlignment="1">
      <alignment vertical="top"/>
    </xf>
    <xf numFmtId="41" fontId="51" fillId="0" borderId="31" xfId="2232" applyFont="1" applyBorder="1" applyAlignment="1">
      <alignment horizontal="center" vertical="center" wrapText="1"/>
    </xf>
    <xf numFmtId="3" fontId="52" fillId="0" borderId="26" xfId="2277" applyNumberFormat="1" applyFont="1" applyBorder="1" applyAlignment="1">
      <alignment horizontal="center" vertical="center"/>
    </xf>
    <xf numFmtId="3" fontId="51" fillId="0" borderId="32" xfId="2277" applyNumberFormat="1" applyFont="1" applyBorder="1" applyAlignment="1">
      <alignment horizontal="center" vertical="center" wrapText="1" shrinkToFit="1"/>
    </xf>
    <xf numFmtId="41" fontId="51" fillId="0" borderId="33" xfId="2232" applyFont="1" applyBorder="1" applyAlignment="1">
      <alignment vertical="center"/>
    </xf>
    <xf numFmtId="3" fontId="51" fillId="0" borderId="11" xfId="2277" applyNumberFormat="1" applyFont="1" applyBorder="1" applyAlignment="1">
      <alignment horizontal="center" vertical="center"/>
    </xf>
    <xf numFmtId="3" fontId="51" fillId="0" borderId="1" xfId="2277" applyNumberFormat="1" applyFont="1" applyBorder="1" applyAlignment="1">
      <alignment horizontal="center" vertical="center" wrapText="1" shrinkToFit="1"/>
    </xf>
    <xf numFmtId="41" fontId="51" fillId="0" borderId="34" xfId="2232" applyFont="1" applyBorder="1" applyAlignment="1">
      <alignment vertical="center"/>
    </xf>
    <xf numFmtId="3" fontId="51" fillId="0" borderId="31" xfId="2277" applyNumberFormat="1" applyFont="1" applyBorder="1" applyAlignment="1">
      <alignment horizontal="center" vertical="center"/>
    </xf>
    <xf numFmtId="41" fontId="51" fillId="0" borderId="13" xfId="2232" applyFont="1" applyBorder="1" applyAlignment="1">
      <alignment horizontal="center" vertical="center"/>
    </xf>
    <xf numFmtId="3" fontId="51" fillId="0" borderId="13" xfId="2277" applyNumberFormat="1" applyFont="1" applyBorder="1" applyAlignment="1">
      <alignment horizontal="center" vertical="center"/>
    </xf>
    <xf numFmtId="41" fontId="51" fillId="0" borderId="29" xfId="2232" applyFont="1" applyBorder="1" applyAlignment="1">
      <alignment vertical="center"/>
    </xf>
    <xf numFmtId="0" fontId="82" fillId="0" borderId="0" xfId="2277" applyFont="1" applyFill="1" applyBorder="1" applyAlignment="1">
      <alignment vertical="center" wrapText="1"/>
    </xf>
    <xf numFmtId="0" fontId="82" fillId="0" borderId="0" xfId="2277" applyFont="1" applyBorder="1" applyAlignment="1">
      <alignment horizontal="center" vertical="center"/>
    </xf>
    <xf numFmtId="0" fontId="83" fillId="8" borderId="26" xfId="2277" applyFont="1" applyFill="1" applyBorder="1" applyAlignment="1">
      <alignment horizontal="center" vertical="center" wrapText="1"/>
    </xf>
    <xf numFmtId="0" fontId="82" fillId="0" borderId="0" xfId="0" applyFont="1"/>
    <xf numFmtId="0" fontId="83" fillId="8" borderId="35" xfId="2277" applyFont="1" applyFill="1" applyBorder="1" applyAlignment="1">
      <alignment horizontal="center" vertical="center"/>
    </xf>
    <xf numFmtId="0" fontId="82" fillId="0" borderId="22" xfId="2277" applyFont="1" applyBorder="1" applyAlignment="1">
      <alignment vertical="center"/>
    </xf>
    <xf numFmtId="0" fontId="82" fillId="0" borderId="0" xfId="2277" applyFont="1" applyBorder="1" applyAlignment="1">
      <alignment vertical="center" wrapText="1"/>
    </xf>
    <xf numFmtId="0" fontId="83" fillId="8" borderId="29" xfId="2277" applyFont="1" applyFill="1" applyBorder="1" applyAlignment="1">
      <alignment horizontal="center" vertical="center"/>
    </xf>
    <xf numFmtId="0" fontId="82" fillId="0" borderId="29" xfId="2277" applyFont="1" applyBorder="1" applyAlignment="1">
      <alignment vertical="center"/>
    </xf>
    <xf numFmtId="0" fontId="82" fillId="0" borderId="13" xfId="2277" applyFont="1" applyBorder="1" applyAlignment="1">
      <alignment vertical="center" wrapText="1"/>
    </xf>
    <xf numFmtId="0" fontId="82" fillId="0" borderId="30" xfId="2277" applyFont="1" applyBorder="1" applyAlignment="1">
      <alignment vertical="top"/>
    </xf>
    <xf numFmtId="0" fontId="82" fillId="0" borderId="6" xfId="2277" applyFont="1" applyBorder="1" applyAlignment="1">
      <alignment vertical="center" wrapText="1"/>
    </xf>
    <xf numFmtId="3" fontId="83" fillId="8" borderId="29" xfId="2277" applyNumberFormat="1" applyFont="1" applyFill="1" applyBorder="1" applyAlignment="1">
      <alignment horizontal="center" vertical="center"/>
    </xf>
    <xf numFmtId="0" fontId="82" fillId="0" borderId="0" xfId="2277" applyFont="1" applyFill="1" applyBorder="1" applyAlignment="1">
      <alignment horizontal="center" vertical="center"/>
    </xf>
    <xf numFmtId="0" fontId="82" fillId="0" borderId="0" xfId="2277" applyFont="1" applyFill="1" applyBorder="1" applyAlignment="1">
      <alignment vertical="center"/>
    </xf>
    <xf numFmtId="0" fontId="82" fillId="0" borderId="31" xfId="2277" applyFont="1" applyFill="1" applyBorder="1" applyAlignment="1">
      <alignment horizontal="center" vertical="center"/>
    </xf>
    <xf numFmtId="3" fontId="83" fillId="0" borderId="31" xfId="2277" applyNumberFormat="1" applyFont="1" applyFill="1" applyBorder="1" applyAlignment="1">
      <alignment horizontal="center" vertical="center"/>
    </xf>
    <xf numFmtId="41" fontId="84" fillId="0" borderId="0" xfId="2232" applyFont="1" applyBorder="1" applyAlignment="1">
      <alignment vertical="center"/>
    </xf>
    <xf numFmtId="0" fontId="85" fillId="0" borderId="0" xfId="2277" applyFont="1" applyBorder="1" applyAlignment="1">
      <alignment vertical="center"/>
    </xf>
    <xf numFmtId="0" fontId="86" fillId="0" borderId="0" xfId="2277" applyFont="1" applyBorder="1" applyAlignment="1">
      <alignment horizontal="center" vertical="center"/>
    </xf>
    <xf numFmtId="3" fontId="87" fillId="0" borderId="0" xfId="2277" applyNumberFormat="1" applyFont="1" applyBorder="1" applyAlignment="1">
      <alignment horizontal="center" vertical="center"/>
    </xf>
    <xf numFmtId="41" fontId="86" fillId="0" borderId="0" xfId="2232" applyFont="1" applyBorder="1" applyAlignment="1">
      <alignment horizontal="center" vertical="center"/>
    </xf>
    <xf numFmtId="0" fontId="86" fillId="0" borderId="0" xfId="2232" applyNumberFormat="1" applyFont="1" applyBorder="1" applyAlignment="1">
      <alignment horizontal="right" vertical="center"/>
    </xf>
    <xf numFmtId="0" fontId="88" fillId="0" borderId="0" xfId="0" applyFont="1"/>
    <xf numFmtId="0" fontId="84" fillId="0" borderId="0" xfId="2277" applyFont="1" applyBorder="1" applyAlignment="1">
      <alignment vertical="center"/>
    </xf>
    <xf numFmtId="0" fontId="88" fillId="0" borderId="0" xfId="2277" applyFont="1" applyBorder="1" applyAlignment="1">
      <alignment horizontal="center" vertical="center"/>
    </xf>
    <xf numFmtId="3" fontId="89" fillId="0" borderId="0" xfId="2277" applyNumberFormat="1" applyFont="1" applyBorder="1" applyAlignment="1">
      <alignment horizontal="center" vertical="center"/>
    </xf>
    <xf numFmtId="41" fontId="90" fillId="0" borderId="0" xfId="2232" applyFont="1" applyBorder="1" applyAlignment="1">
      <alignment horizontal="center" vertical="center"/>
    </xf>
    <xf numFmtId="0" fontId="90" fillId="0" borderId="0" xfId="2232" applyNumberFormat="1" applyFont="1" applyBorder="1" applyAlignment="1">
      <alignment horizontal="right" vertical="center"/>
    </xf>
    <xf numFmtId="0" fontId="82" fillId="0" borderId="10" xfId="2279" applyFont="1" applyBorder="1" applyAlignment="1">
      <alignment vertical="center"/>
    </xf>
    <xf numFmtId="0" fontId="82" fillId="0" borderId="10" xfId="2279" applyFont="1" applyBorder="1" applyAlignment="1"/>
    <xf numFmtId="0" fontId="82" fillId="0" borderId="36" xfId="2279" applyFont="1" applyBorder="1" applyAlignment="1">
      <alignment vertical="center"/>
    </xf>
    <xf numFmtId="0" fontId="82" fillId="0" borderId="37" xfId="2279" applyFont="1" applyBorder="1" applyAlignment="1">
      <alignment vertical="center"/>
    </xf>
    <xf numFmtId="231" fontId="82" fillId="0" borderId="37" xfId="2279" applyNumberFormat="1" applyFont="1" applyBorder="1" applyAlignment="1">
      <alignment horizontal="right" vertical="center"/>
    </xf>
    <xf numFmtId="0" fontId="82" fillId="0" borderId="38" xfId="2279" applyFont="1" applyBorder="1" applyAlignment="1">
      <alignment horizontal="center" vertical="center"/>
    </xf>
    <xf numFmtId="0" fontId="82" fillId="0" borderId="39" xfId="2279" applyFont="1" applyBorder="1" applyAlignment="1">
      <alignment vertical="center"/>
    </xf>
    <xf numFmtId="0" fontId="82" fillId="0" borderId="0" xfId="2279" applyFont="1" applyBorder="1" applyAlignment="1">
      <alignment vertical="center"/>
    </xf>
    <xf numFmtId="231" fontId="82" fillId="0" borderId="0" xfId="2279" applyNumberFormat="1" applyFont="1" applyBorder="1" applyAlignment="1">
      <alignment horizontal="right" vertical="center"/>
    </xf>
    <xf numFmtId="0" fontId="82" fillId="0" borderId="40" xfId="2279" applyFont="1" applyBorder="1" applyAlignment="1">
      <alignment horizontal="center" vertical="center"/>
    </xf>
    <xf numFmtId="0" fontId="82" fillId="0" borderId="0" xfId="2279" applyFont="1" applyBorder="1" applyAlignment="1">
      <alignment horizontal="left" vertical="center"/>
    </xf>
    <xf numFmtId="0" fontId="82" fillId="0" borderId="10" xfId="2279" applyFont="1" applyBorder="1" applyAlignment="1">
      <alignment horizontal="center" vertical="center"/>
    </xf>
    <xf numFmtId="0" fontId="82" fillId="0" borderId="10" xfId="2279" applyFont="1" applyBorder="1" applyAlignment="1">
      <alignment horizontal="left" vertical="center"/>
    </xf>
    <xf numFmtId="232" fontId="82" fillId="0" borderId="10" xfId="2279" applyNumberFormat="1" applyFont="1" applyBorder="1" applyAlignment="1">
      <alignment horizontal="right" vertical="center"/>
    </xf>
    <xf numFmtId="231" fontId="82" fillId="0" borderId="10" xfId="2279" applyNumberFormat="1" applyFont="1" applyBorder="1" applyAlignment="1">
      <alignment horizontal="right" vertical="center"/>
    </xf>
    <xf numFmtId="233" fontId="82" fillId="0" borderId="10" xfId="2279" applyNumberFormat="1" applyFont="1" applyBorder="1" applyAlignment="1">
      <alignment horizontal="right" vertical="center"/>
    </xf>
    <xf numFmtId="234" fontId="82" fillId="0" borderId="10" xfId="2279" applyNumberFormat="1" applyFont="1" applyBorder="1" applyAlignment="1">
      <alignment horizontal="right" vertical="center"/>
    </xf>
    <xf numFmtId="235" fontId="82" fillId="0" borderId="10" xfId="2279" applyNumberFormat="1" applyFont="1" applyBorder="1" applyAlignment="1">
      <alignment horizontal="left" vertical="center"/>
    </xf>
    <xf numFmtId="236" fontId="82" fillId="0" borderId="10" xfId="2279" applyNumberFormat="1" applyFont="1" applyBorder="1" applyAlignment="1">
      <alignment horizontal="left" vertical="center"/>
    </xf>
    <xf numFmtId="237" fontId="82" fillId="0" borderId="10" xfId="2279" applyNumberFormat="1" applyFont="1" applyBorder="1" applyAlignment="1">
      <alignment horizontal="right" vertical="center"/>
    </xf>
    <xf numFmtId="238" fontId="82" fillId="0" borderId="10" xfId="2279" applyNumberFormat="1" applyFont="1" applyBorder="1" applyAlignment="1">
      <alignment horizontal="right" vertical="center"/>
    </xf>
    <xf numFmtId="0" fontId="83" fillId="0" borderId="10" xfId="2279" applyFont="1" applyBorder="1" applyAlignment="1">
      <alignment vertical="center"/>
    </xf>
    <xf numFmtId="0" fontId="82" fillId="0" borderId="41" xfId="2279" applyFont="1" applyBorder="1" applyAlignment="1">
      <alignment horizontal="center" vertical="center"/>
    </xf>
    <xf numFmtId="0" fontId="82" fillId="0" borderId="42" xfId="2279" quotePrefix="1" applyFont="1" applyBorder="1" applyAlignment="1">
      <alignment horizontal="center" vertical="center"/>
    </xf>
    <xf numFmtId="231" fontId="82" fillId="0" borderId="43" xfId="2279" applyNumberFormat="1" applyFont="1" applyBorder="1" applyAlignment="1">
      <alignment horizontal="right" vertical="center"/>
    </xf>
    <xf numFmtId="0" fontId="82" fillId="0" borderId="10" xfId="2279" applyFont="1" applyBorder="1" applyAlignment="1">
      <alignment horizontal="right" vertical="center"/>
    </xf>
    <xf numFmtId="0" fontId="91" fillId="0" borderId="10" xfId="2279" applyFont="1" applyBorder="1" applyAlignment="1">
      <alignment vertical="center"/>
    </xf>
    <xf numFmtId="0" fontId="92" fillId="6" borderId="10" xfId="2279" applyFont="1" applyFill="1" applyBorder="1" applyAlignment="1">
      <alignment horizontal="center" vertical="center"/>
    </xf>
    <xf numFmtId="231" fontId="92" fillId="6" borderId="10" xfId="2279" applyNumberFormat="1" applyFont="1" applyFill="1" applyBorder="1" applyAlignment="1">
      <alignment horizontal="center" vertical="center"/>
    </xf>
    <xf numFmtId="0" fontId="91" fillId="0" borderId="10" xfId="2279" applyFont="1" applyBorder="1" applyAlignment="1"/>
    <xf numFmtId="0" fontId="93" fillId="6" borderId="42" xfId="2279" applyFont="1" applyFill="1" applyBorder="1" applyAlignment="1">
      <alignment horizontal="center" vertical="center"/>
    </xf>
    <xf numFmtId="0" fontId="93" fillId="6" borderId="43" xfId="2279" applyFont="1" applyFill="1" applyBorder="1" applyAlignment="1">
      <alignment horizontal="center" vertical="center"/>
    </xf>
    <xf numFmtId="0" fontId="93" fillId="6" borderId="43" xfId="2279" applyFont="1" applyFill="1" applyBorder="1" applyAlignment="1">
      <alignment horizontal="left" vertical="center"/>
    </xf>
    <xf numFmtId="0" fontId="94" fillId="6" borderId="43" xfId="2279" quotePrefix="1" applyFont="1" applyFill="1" applyBorder="1" applyAlignment="1">
      <alignment horizontal="center" vertical="center"/>
    </xf>
    <xf numFmtId="0" fontId="94" fillId="6" borderId="43" xfId="2279" applyFont="1" applyFill="1" applyBorder="1" applyAlignment="1">
      <alignment vertical="center"/>
    </xf>
    <xf numFmtId="230" fontId="94" fillId="6" borderId="41" xfId="2279" applyNumberFormat="1" applyFont="1" applyFill="1" applyBorder="1" applyAlignment="1">
      <alignment horizontal="center" vertical="center"/>
    </xf>
    <xf numFmtId="0" fontId="94" fillId="0" borderId="10" xfId="2279" applyFont="1" applyBorder="1" applyAlignment="1">
      <alignment vertical="center"/>
    </xf>
    <xf numFmtId="49" fontId="82" fillId="0" borderId="1" xfId="0" quotePrefix="1" applyNumberFormat="1" applyFont="1" applyFill="1" applyBorder="1" applyAlignment="1">
      <alignment horizontal="center" vertical="center"/>
    </xf>
    <xf numFmtId="0" fontId="82" fillId="0" borderId="1" xfId="0" quotePrefix="1" applyNumberFormat="1" applyFont="1" applyFill="1" applyBorder="1" applyAlignment="1">
      <alignment horizontal="center" vertical="center"/>
    </xf>
    <xf numFmtId="0" fontId="82" fillId="0" borderId="1" xfId="0" applyFont="1" applyFill="1" applyBorder="1" applyAlignment="1">
      <alignment horizontal="center" vertical="center"/>
    </xf>
    <xf numFmtId="49" fontId="82" fillId="0" borderId="34" xfId="0" applyNumberFormat="1" applyFont="1" applyFill="1" applyBorder="1" applyAlignment="1">
      <alignment vertical="center"/>
    </xf>
    <xf numFmtId="49" fontId="82" fillId="0" borderId="31" xfId="0" applyNumberFormat="1" applyFont="1" applyFill="1" applyBorder="1" applyAlignment="1">
      <alignment horizontal="center" vertical="center"/>
    </xf>
    <xf numFmtId="0" fontId="82" fillId="0" borderId="31" xfId="0" applyNumberFormat="1" applyFont="1" applyFill="1" applyBorder="1" applyAlignment="1">
      <alignment vertical="center"/>
    </xf>
    <xf numFmtId="0" fontId="82" fillId="0" borderId="31" xfId="0" quotePrefix="1" applyFont="1" applyFill="1" applyBorder="1" applyAlignment="1">
      <alignment horizontal="center" vertical="center"/>
    </xf>
    <xf numFmtId="49" fontId="82" fillId="0" borderId="22" xfId="0" applyNumberFormat="1" applyFont="1" applyFill="1" applyBorder="1" applyAlignment="1">
      <alignment vertical="center"/>
    </xf>
    <xf numFmtId="49" fontId="82" fillId="0" borderId="0" xfId="0" applyNumberFormat="1" applyFont="1" applyFill="1" applyBorder="1" applyAlignment="1">
      <alignment horizontal="center" vertical="center"/>
    </xf>
    <xf numFmtId="0" fontId="82" fillId="0" borderId="0" xfId="0" applyNumberFormat="1" applyFont="1" applyFill="1" applyBorder="1" applyAlignment="1">
      <alignment vertical="center"/>
    </xf>
    <xf numFmtId="0" fontId="82" fillId="0" borderId="0" xfId="0" quotePrefix="1" applyFont="1" applyFill="1" applyBorder="1" applyAlignment="1">
      <alignment horizontal="center" vertical="center"/>
    </xf>
    <xf numFmtId="0" fontId="82" fillId="0" borderId="0" xfId="0" applyFont="1" applyFill="1" applyBorder="1" applyAlignment="1">
      <alignment horizontal="center" vertical="center"/>
    </xf>
    <xf numFmtId="0" fontId="82" fillId="0" borderId="0" xfId="0" quotePrefix="1" applyNumberFormat="1" applyFont="1" applyFill="1" applyBorder="1" applyAlignment="1">
      <alignment horizontal="left" vertical="center"/>
    </xf>
    <xf numFmtId="49" fontId="82" fillId="0" borderId="30" xfId="0" applyNumberFormat="1" applyFont="1" applyFill="1" applyBorder="1" applyAlignment="1">
      <alignment vertical="center"/>
    </xf>
    <xf numFmtId="49" fontId="82" fillId="0" borderId="6" xfId="0" applyNumberFormat="1" applyFont="1" applyFill="1" applyBorder="1" applyAlignment="1">
      <alignment horizontal="center" vertical="center"/>
    </xf>
    <xf numFmtId="0" fontId="82" fillId="0" borderId="6" xfId="0" applyNumberFormat="1" applyFont="1" applyFill="1" applyBorder="1" applyAlignment="1">
      <alignment vertical="center"/>
    </xf>
    <xf numFmtId="0" fontId="82" fillId="0" borderId="6" xfId="0" applyFont="1" applyFill="1" applyBorder="1" applyAlignment="1">
      <alignment horizontal="center" vertical="center"/>
    </xf>
    <xf numFmtId="49" fontId="82" fillId="0" borderId="46" xfId="0" applyNumberFormat="1" applyFont="1" applyFill="1" applyBorder="1" applyAlignment="1">
      <alignment horizontal="center" vertical="center"/>
    </xf>
    <xf numFmtId="49" fontId="82" fillId="0" borderId="10" xfId="0" applyNumberFormat="1" applyFont="1" applyFill="1" applyBorder="1" applyAlignment="1">
      <alignment horizontal="center" vertical="center"/>
    </xf>
    <xf numFmtId="0" fontId="82" fillId="0" borderId="10" xfId="0" applyFont="1" applyFill="1" applyBorder="1" applyAlignment="1">
      <alignment horizontal="center" vertical="center"/>
    </xf>
    <xf numFmtId="0" fontId="82" fillId="0" borderId="10" xfId="0" applyFont="1" applyFill="1" applyBorder="1" applyAlignment="1">
      <alignment vertical="center"/>
    </xf>
    <xf numFmtId="41" fontId="94" fillId="0" borderId="0" xfId="2233" applyFont="1">
      <alignment vertical="center"/>
    </xf>
    <xf numFmtId="41" fontId="92" fillId="7" borderId="0" xfId="2233" applyFont="1" applyFill="1">
      <alignment vertical="center"/>
    </xf>
    <xf numFmtId="0" fontId="82" fillId="2" borderId="0" xfId="2273" applyFont="1" applyFill="1">
      <alignment vertical="center"/>
    </xf>
    <xf numFmtId="3" fontId="83" fillId="0" borderId="6" xfId="0" applyNumberFormat="1" applyFont="1" applyBorder="1" applyAlignment="1">
      <alignment vertical="center"/>
    </xf>
    <xf numFmtId="3" fontId="82" fillId="0" borderId="6" xfId="0" applyNumberFormat="1" applyFont="1" applyBorder="1" applyAlignment="1">
      <alignment vertical="center"/>
    </xf>
    <xf numFmtId="0" fontId="82" fillId="2" borderId="51" xfId="2273" applyFont="1" applyFill="1" applyBorder="1">
      <alignment vertical="center"/>
    </xf>
    <xf numFmtId="0" fontId="82" fillId="2" borderId="51" xfId="2273" applyFont="1" applyFill="1" applyBorder="1" applyAlignment="1">
      <alignment horizontal="center" vertical="center"/>
    </xf>
    <xf numFmtId="3" fontId="82" fillId="0" borderId="51" xfId="0" applyNumberFormat="1" applyFont="1" applyBorder="1" applyAlignment="1">
      <alignment horizontal="center" vertical="center"/>
    </xf>
    <xf numFmtId="0" fontId="82" fillId="2" borderId="52" xfId="2273" applyFont="1" applyFill="1" applyBorder="1">
      <alignment vertical="center"/>
    </xf>
    <xf numFmtId="0" fontId="82" fillId="2" borderId="52" xfId="2273" applyFont="1" applyFill="1" applyBorder="1" applyAlignment="1">
      <alignment horizontal="center" vertical="center"/>
    </xf>
    <xf numFmtId="3" fontId="82" fillId="0" borderId="52" xfId="0" applyNumberFormat="1" applyFont="1" applyBorder="1" applyAlignment="1">
      <alignment horizontal="center" vertical="center"/>
    </xf>
    <xf numFmtId="0" fontId="82" fillId="2" borderId="0" xfId="2273" applyFont="1" applyFill="1" applyAlignment="1">
      <alignment horizontal="center" vertical="center"/>
    </xf>
    <xf numFmtId="3" fontId="84" fillId="0" borderId="6" xfId="0" applyNumberFormat="1" applyFont="1" applyBorder="1" applyAlignment="1">
      <alignment vertical="center"/>
    </xf>
    <xf numFmtId="3" fontId="80" fillId="0" borderId="0" xfId="0" applyNumberFormat="1" applyFont="1" applyAlignment="1">
      <alignment vertical="center"/>
    </xf>
    <xf numFmtId="3" fontId="37" fillId="0" borderId="0" xfId="0" applyNumberFormat="1" applyFont="1" applyAlignment="1">
      <alignment vertical="center"/>
    </xf>
    <xf numFmtId="3" fontId="52" fillId="0" borderId="8" xfId="0" applyNumberFormat="1" applyFont="1" applyBorder="1" applyAlignment="1">
      <alignment horizontal="center" vertical="center" wrapText="1"/>
    </xf>
    <xf numFmtId="3" fontId="52" fillId="0" borderId="23" xfId="0" applyNumberFormat="1" applyFont="1" applyBorder="1" applyAlignment="1">
      <alignment horizontal="center" vertical="center" wrapText="1"/>
    </xf>
    <xf numFmtId="3" fontId="24" fillId="0" borderId="53" xfId="0" applyNumberFormat="1" applyFont="1" applyBorder="1" applyAlignment="1">
      <alignment vertical="center"/>
    </xf>
    <xf numFmtId="0" fontId="51" fillId="0" borderId="1" xfId="0" applyFont="1" applyBorder="1" applyAlignment="1">
      <alignment horizontal="left" vertical="center"/>
    </xf>
    <xf numFmtId="176" fontId="51" fillId="0" borderId="1" xfId="2231" applyNumberFormat="1" applyFont="1" applyBorder="1" applyAlignment="1">
      <alignment vertical="center"/>
    </xf>
    <xf numFmtId="179" fontId="51" fillId="0" borderId="1" xfId="0" applyNumberFormat="1" applyFont="1" applyBorder="1" applyAlignment="1">
      <alignment horizontal="right" vertical="center"/>
    </xf>
    <xf numFmtId="3" fontId="51" fillId="0" borderId="1" xfId="0" applyNumberFormat="1" applyFont="1" applyBorder="1" applyAlignment="1">
      <alignment horizontal="center" vertical="center"/>
    </xf>
    <xf numFmtId="222" fontId="95" fillId="0" borderId="51" xfId="0" applyNumberFormat="1" applyFont="1" applyBorder="1" applyAlignment="1">
      <alignment vertical="center"/>
    </xf>
    <xf numFmtId="222" fontId="95" fillId="0" borderId="51" xfId="2275" applyNumberFormat="1" applyFont="1" applyBorder="1" applyAlignment="1">
      <alignment horizontal="center" vertical="center"/>
    </xf>
    <xf numFmtId="0" fontId="95" fillId="0" borderId="51" xfId="0" applyNumberFormat="1" applyFont="1" applyBorder="1" applyAlignment="1">
      <alignment vertical="center"/>
    </xf>
    <xf numFmtId="222" fontId="95" fillId="0" borderId="52" xfId="0" applyNumberFormat="1" applyFont="1" applyBorder="1" applyAlignment="1">
      <alignment vertical="center"/>
    </xf>
    <xf numFmtId="222" fontId="95" fillId="0" borderId="52" xfId="2275" applyNumberFormat="1" applyFont="1" applyBorder="1" applyAlignment="1">
      <alignment horizontal="center" vertical="center"/>
    </xf>
    <xf numFmtId="0" fontId="95" fillId="0" borderId="52" xfId="0" applyNumberFormat="1" applyFont="1" applyBorder="1" applyAlignment="1">
      <alignment vertical="center"/>
    </xf>
    <xf numFmtId="3" fontId="51" fillId="0" borderId="52" xfId="0" applyNumberFormat="1" applyFont="1" applyBorder="1" applyAlignment="1">
      <alignment vertical="center"/>
    </xf>
    <xf numFmtId="3" fontId="24" fillId="0" borderId="52" xfId="0" applyNumberFormat="1" applyFont="1" applyBorder="1" applyAlignment="1">
      <alignment vertical="center"/>
    </xf>
    <xf numFmtId="0" fontId="51" fillId="0" borderId="53" xfId="0" applyFont="1" applyBorder="1" applyAlignment="1">
      <alignment horizontal="left" vertical="center"/>
    </xf>
    <xf numFmtId="176" fontId="51" fillId="0" borderId="53" xfId="2231" applyNumberFormat="1" applyFont="1" applyBorder="1" applyAlignment="1">
      <alignment vertical="center"/>
    </xf>
    <xf numFmtId="222" fontId="96" fillId="0" borderId="53" xfId="2275" applyNumberFormat="1" applyFont="1" applyBorder="1" applyAlignment="1">
      <alignment horizontal="center" vertical="center"/>
    </xf>
    <xf numFmtId="179" fontId="51" fillId="0" borderId="53" xfId="0" applyNumberFormat="1" applyFont="1" applyBorder="1" applyAlignment="1">
      <alignment horizontal="right" vertical="center"/>
    </xf>
    <xf numFmtId="222" fontId="95" fillId="0" borderId="53" xfId="0" applyNumberFormat="1" applyFont="1" applyBorder="1" applyAlignment="1">
      <alignment vertical="center"/>
    </xf>
    <xf numFmtId="222" fontId="95" fillId="0" borderId="53" xfId="2275" applyNumberFormat="1" applyFont="1" applyBorder="1" applyAlignment="1">
      <alignment horizontal="center" vertical="center"/>
    </xf>
    <xf numFmtId="0" fontId="95" fillId="0" borderId="53" xfId="0" applyNumberFormat="1" applyFont="1" applyBorder="1" applyAlignment="1">
      <alignment vertical="center"/>
    </xf>
    <xf numFmtId="3" fontId="51" fillId="0" borderId="52" xfId="0" applyNumberFormat="1" applyFont="1" applyBorder="1" applyAlignment="1">
      <alignment horizontal="center" vertical="center"/>
    </xf>
    <xf numFmtId="3" fontId="51" fillId="0" borderId="54" xfId="0" applyNumberFormat="1" applyFont="1" applyBorder="1" applyAlignment="1">
      <alignment horizontal="center" vertical="center"/>
    </xf>
    <xf numFmtId="3" fontId="24" fillId="0" borderId="51" xfId="0" applyNumberFormat="1" applyFont="1" applyBorder="1" applyAlignment="1">
      <alignment vertical="center"/>
    </xf>
    <xf numFmtId="3" fontId="51" fillId="5" borderId="1" xfId="0" applyNumberFormat="1" applyFont="1" applyFill="1" applyBorder="1" applyAlignment="1">
      <alignment horizontal="center" vertical="center"/>
    </xf>
    <xf numFmtId="3" fontId="51" fillId="5" borderId="29" xfId="0" applyNumberFormat="1" applyFont="1" applyFill="1" applyBorder="1" applyAlignment="1">
      <alignment horizontal="center" vertical="center"/>
    </xf>
    <xf numFmtId="176" fontId="82" fillId="0" borderId="10" xfId="2230" applyFont="1" applyBorder="1" applyAlignment="1">
      <alignment horizontal="center" vertical="center"/>
    </xf>
    <xf numFmtId="0" fontId="82" fillId="0" borderId="2" xfId="2273" applyFont="1" applyBorder="1" applyAlignment="1">
      <alignment horizontal="center" vertical="center"/>
    </xf>
    <xf numFmtId="0" fontId="82" fillId="0" borderId="22" xfId="2273" applyFont="1" applyBorder="1" applyAlignment="1">
      <alignment horizontal="center" vertical="center" wrapText="1"/>
    </xf>
    <xf numFmtId="223" fontId="82" fillId="0" borderId="48" xfId="2273" applyNumberFormat="1" applyFont="1" applyBorder="1" applyAlignment="1">
      <alignment horizontal="center" vertical="center"/>
    </xf>
    <xf numFmtId="41" fontId="82" fillId="0" borderId="46" xfId="2273" applyNumberFormat="1" applyFont="1" applyBorder="1" applyAlignment="1">
      <alignment horizontal="right" vertical="center"/>
    </xf>
    <xf numFmtId="0" fontId="82" fillId="0" borderId="46" xfId="2273" applyNumberFormat="1" applyFont="1" applyBorder="1" applyAlignment="1">
      <alignment horizontal="right" vertical="center"/>
    </xf>
    <xf numFmtId="223" fontId="82" fillId="0" borderId="47" xfId="2273" applyNumberFormat="1" applyFont="1" applyBorder="1" applyAlignment="1">
      <alignment horizontal="center" vertical="center"/>
    </xf>
    <xf numFmtId="0" fontId="82" fillId="0" borderId="2" xfId="2273" applyFont="1" applyBorder="1" applyAlignment="1">
      <alignment vertical="center"/>
    </xf>
    <xf numFmtId="0" fontId="82" fillId="0" borderId="2" xfId="2273" applyFont="1" applyBorder="1" applyAlignment="1">
      <alignment horizontal="right" vertical="center"/>
    </xf>
    <xf numFmtId="199" fontId="82" fillId="0" borderId="46" xfId="2273" applyNumberFormat="1" applyFont="1" applyBorder="1" applyAlignment="1">
      <alignment horizontal="right" vertical="center"/>
    </xf>
    <xf numFmtId="180" fontId="82" fillId="0" borderId="46" xfId="2273" applyNumberFormat="1" applyFont="1" applyBorder="1" applyAlignment="1">
      <alignment horizontal="right" vertical="center"/>
    </xf>
    <xf numFmtId="0" fontId="93" fillId="0" borderId="6" xfId="2273" applyFont="1" applyBorder="1" applyAlignment="1">
      <alignment vertical="center"/>
    </xf>
    <xf numFmtId="0" fontId="93" fillId="0" borderId="6" xfId="2273" applyFont="1" applyBorder="1" applyAlignment="1">
      <alignment horizontal="right" vertical="center"/>
    </xf>
    <xf numFmtId="41" fontId="82" fillId="9" borderId="20" xfId="2273" applyNumberFormat="1" applyFont="1" applyFill="1" applyBorder="1" applyAlignment="1">
      <alignment horizontal="right" vertical="center"/>
    </xf>
    <xf numFmtId="223" fontId="82" fillId="9" borderId="61" xfId="2273" applyNumberFormat="1" applyFont="1" applyFill="1" applyBorder="1" applyAlignment="1">
      <alignment horizontal="center" vertical="center"/>
    </xf>
    <xf numFmtId="0" fontId="82" fillId="9" borderId="62" xfId="2273" applyFont="1" applyFill="1" applyBorder="1" applyAlignment="1">
      <alignment horizontal="centerContinuous" vertical="center"/>
    </xf>
    <xf numFmtId="41" fontId="82" fillId="9" borderId="5" xfId="2273" applyNumberFormat="1" applyFont="1" applyFill="1" applyBorder="1" applyAlignment="1">
      <alignment horizontal="right" vertical="center"/>
    </xf>
    <xf numFmtId="0" fontId="82" fillId="9" borderId="50" xfId="2273" applyFont="1" applyFill="1" applyBorder="1" applyAlignment="1">
      <alignment horizontal="center" vertical="center"/>
    </xf>
    <xf numFmtId="0" fontId="82" fillId="9" borderId="57" xfId="2273" applyFont="1" applyFill="1" applyBorder="1" applyAlignment="1">
      <alignment horizontal="centerContinuous" vertical="center"/>
    </xf>
    <xf numFmtId="0" fontId="82" fillId="9" borderId="60" xfId="2273" applyFont="1" applyFill="1" applyBorder="1" applyAlignment="1">
      <alignment horizontal="center" vertical="center"/>
    </xf>
    <xf numFmtId="3" fontId="82" fillId="9" borderId="1" xfId="0" applyNumberFormat="1" applyFont="1" applyFill="1" applyBorder="1" applyAlignment="1">
      <alignment horizontal="center" vertical="center"/>
    </xf>
    <xf numFmtId="3" fontId="83" fillId="0" borderId="21" xfId="0" applyNumberFormat="1" applyFont="1" applyBorder="1" applyAlignment="1">
      <alignment horizontal="center" vertical="center"/>
    </xf>
    <xf numFmtId="3" fontId="83" fillId="0" borderId="8" xfId="0" applyNumberFormat="1" applyFont="1" applyBorder="1" applyAlignment="1">
      <alignment horizontal="center" vertical="center"/>
    </xf>
    <xf numFmtId="3" fontId="83" fillId="0" borderId="8" xfId="0" applyNumberFormat="1" applyFont="1" applyBorder="1" applyAlignment="1">
      <alignment horizontal="center" vertical="center" wrapText="1"/>
    </xf>
    <xf numFmtId="222" fontId="95" fillId="0" borderId="64" xfId="0" applyNumberFormat="1" applyFont="1" applyBorder="1" applyAlignment="1">
      <alignment vertical="center"/>
    </xf>
    <xf numFmtId="0" fontId="95" fillId="0" borderId="64" xfId="0" applyNumberFormat="1" applyFont="1" applyBorder="1" applyAlignment="1">
      <alignment vertical="center"/>
    </xf>
    <xf numFmtId="222" fontId="95" fillId="0" borderId="64" xfId="2275" applyNumberFormat="1" applyFont="1" applyBorder="1" applyAlignment="1">
      <alignment horizontal="center" vertical="center"/>
    </xf>
    <xf numFmtId="222" fontId="95" fillId="0" borderId="1" xfId="2275" applyNumberFormat="1" applyFont="1" applyBorder="1" applyAlignment="1">
      <alignment horizontal="center" vertical="center"/>
    </xf>
    <xf numFmtId="41" fontId="82" fillId="9" borderId="4" xfId="2273" applyNumberFormat="1" applyFont="1" applyFill="1" applyBorder="1" applyAlignment="1">
      <alignment horizontal="right" vertical="center"/>
    </xf>
    <xf numFmtId="0" fontId="82" fillId="9" borderId="59" xfId="2273" applyFont="1" applyFill="1" applyBorder="1" applyAlignment="1">
      <alignment horizontal="centerContinuous" vertical="center"/>
    </xf>
    <xf numFmtId="41" fontId="82" fillId="9" borderId="68" xfId="2273" applyNumberFormat="1" applyFont="1" applyFill="1" applyBorder="1" applyAlignment="1">
      <alignment horizontal="right" vertical="center"/>
    </xf>
    <xf numFmtId="0" fontId="82" fillId="9" borderId="69" xfId="2273" applyFont="1" applyFill="1" applyBorder="1" applyAlignment="1">
      <alignment horizontal="center" vertical="center"/>
    </xf>
    <xf numFmtId="41" fontId="82" fillId="0" borderId="5" xfId="2273" applyNumberFormat="1" applyFont="1" applyFill="1" applyBorder="1" applyAlignment="1">
      <alignment horizontal="right" vertical="center"/>
    </xf>
    <xf numFmtId="180" fontId="82" fillId="0" borderId="5" xfId="2273" applyNumberFormat="1" applyFont="1" applyFill="1" applyBorder="1" applyAlignment="1">
      <alignment horizontal="right" vertical="center"/>
    </xf>
    <xf numFmtId="0" fontId="82" fillId="0" borderId="50" xfId="2273" applyFont="1" applyFill="1" applyBorder="1" applyAlignment="1">
      <alignment horizontal="center" vertical="center"/>
    </xf>
    <xf numFmtId="0" fontId="82" fillId="0" borderId="19" xfId="2273" applyFont="1" applyFill="1" applyBorder="1" applyAlignment="1">
      <alignment horizontal="centerContinuous" vertical="center"/>
    </xf>
    <xf numFmtId="0" fontId="82" fillId="0" borderId="59" xfId="2273" applyFont="1" applyFill="1" applyBorder="1" applyAlignment="1">
      <alignment horizontal="centerContinuous" vertical="center"/>
    </xf>
    <xf numFmtId="224" fontId="82" fillId="9" borderId="73" xfId="2273" applyNumberFormat="1" applyFont="1" applyFill="1" applyBorder="1" applyAlignment="1">
      <alignment horizontal="right" vertical="center"/>
    </xf>
    <xf numFmtId="223" fontId="82" fillId="9" borderId="74" xfId="2273" applyNumberFormat="1" applyFont="1" applyFill="1" applyBorder="1" applyAlignment="1">
      <alignment horizontal="center" vertical="center"/>
    </xf>
    <xf numFmtId="41" fontId="82" fillId="9" borderId="46" xfId="2273" applyNumberFormat="1" applyFont="1" applyFill="1" applyBorder="1" applyAlignment="1">
      <alignment horizontal="right" vertical="center"/>
    </xf>
    <xf numFmtId="223" fontId="82" fillId="9" borderId="47" xfId="2273" applyNumberFormat="1" applyFont="1" applyFill="1" applyBorder="1" applyAlignment="1">
      <alignment horizontal="center" vertical="center"/>
    </xf>
    <xf numFmtId="0" fontId="82" fillId="0" borderId="34" xfId="2273" applyFont="1" applyBorder="1" applyAlignment="1">
      <alignment horizontal="center" vertical="center" wrapText="1"/>
    </xf>
    <xf numFmtId="223" fontId="82" fillId="9" borderId="70" xfId="2273" applyNumberFormat="1" applyFont="1" applyFill="1" applyBorder="1" applyAlignment="1">
      <alignment horizontal="center" vertical="center"/>
    </xf>
    <xf numFmtId="0" fontId="82" fillId="0" borderId="56" xfId="2273" applyFont="1" applyBorder="1" applyAlignment="1">
      <alignment horizontal="center" vertical="center"/>
    </xf>
    <xf numFmtId="0" fontId="82" fillId="0" borderId="41" xfId="2273" applyFont="1" applyBorder="1" applyAlignment="1">
      <alignment horizontal="center" vertical="center"/>
    </xf>
    <xf numFmtId="0" fontId="82" fillId="0" borderId="19" xfId="2273" applyFont="1" applyBorder="1" applyAlignment="1">
      <alignment horizontal="center" vertical="center" wrapText="1"/>
    </xf>
    <xf numFmtId="0" fontId="82" fillId="0" borderId="18" xfId="2273" applyFont="1" applyBorder="1" applyAlignment="1">
      <alignment horizontal="center" vertical="center" wrapText="1"/>
    </xf>
    <xf numFmtId="0" fontId="82" fillId="9" borderId="40" xfId="2273" applyFont="1" applyFill="1" applyBorder="1" applyAlignment="1">
      <alignment horizontal="center" vertical="center"/>
    </xf>
    <xf numFmtId="0" fontId="82" fillId="9" borderId="56" xfId="2273" applyFont="1" applyFill="1" applyBorder="1" applyAlignment="1">
      <alignment horizontal="center" vertical="center"/>
    </xf>
    <xf numFmtId="0" fontId="82" fillId="9" borderId="7" xfId="2273" applyFont="1" applyFill="1" applyBorder="1" applyAlignment="1">
      <alignment horizontal="center" vertical="center"/>
    </xf>
    <xf numFmtId="0" fontId="82" fillId="9" borderId="1" xfId="2273" applyFont="1" applyFill="1" applyBorder="1" applyAlignment="1">
      <alignment vertical="center"/>
    </xf>
    <xf numFmtId="41" fontId="82" fillId="9" borderId="1" xfId="2273" applyNumberFormat="1" applyFont="1" applyFill="1" applyBorder="1" applyAlignment="1">
      <alignment horizontal="right" vertical="center"/>
    </xf>
    <xf numFmtId="0" fontId="82" fillId="9" borderId="77" xfId="2273" applyFont="1" applyFill="1" applyBorder="1" applyAlignment="1">
      <alignment horizontal="centerContinuous" vertical="center"/>
    </xf>
    <xf numFmtId="0" fontId="82" fillId="9" borderId="63" xfId="2273" applyFont="1" applyFill="1" applyBorder="1" applyAlignment="1">
      <alignment horizontal="center" vertical="center"/>
    </xf>
    <xf numFmtId="0" fontId="82" fillId="9" borderId="51" xfId="2273" applyFont="1" applyFill="1" applyBorder="1" applyAlignment="1">
      <alignment vertical="center"/>
    </xf>
    <xf numFmtId="41" fontId="82" fillId="9" borderId="51" xfId="2273" applyNumberFormat="1" applyFont="1" applyFill="1" applyBorder="1" applyAlignment="1">
      <alignment horizontal="right" vertical="center"/>
    </xf>
    <xf numFmtId="0" fontId="82" fillId="9" borderId="53" xfId="2273" applyFont="1" applyFill="1" applyBorder="1" applyAlignment="1">
      <alignment vertical="center"/>
    </xf>
    <xf numFmtId="41" fontId="82" fillId="9" borderId="53" xfId="2273" applyNumberFormat="1" applyFont="1" applyFill="1" applyBorder="1" applyAlignment="1">
      <alignment horizontal="right" vertical="center"/>
    </xf>
    <xf numFmtId="0" fontId="82" fillId="9" borderId="37" xfId="2273" applyFont="1" applyFill="1" applyBorder="1" applyAlignment="1">
      <alignment horizontal="centerContinuous" vertical="center"/>
    </xf>
    <xf numFmtId="0" fontId="82" fillId="0" borderId="55" xfId="2273" applyFont="1" applyBorder="1" applyAlignment="1">
      <alignment horizontal="distributed" vertical="center"/>
    </xf>
    <xf numFmtId="0" fontId="82" fillId="0" borderId="79" xfId="2273" applyFont="1" applyBorder="1" applyAlignment="1">
      <alignment horizontal="distributed" vertical="center"/>
    </xf>
    <xf numFmtId="0" fontId="82" fillId="9" borderId="80" xfId="2273" applyFont="1" applyFill="1" applyBorder="1" applyAlignment="1">
      <alignment horizontal="centerContinuous" vertical="center"/>
    </xf>
    <xf numFmtId="0" fontId="82" fillId="9" borderId="81" xfId="2273" applyFont="1" applyFill="1" applyBorder="1" applyAlignment="1">
      <alignment horizontal="center" vertical="center"/>
    </xf>
    <xf numFmtId="0" fontId="82" fillId="9" borderId="38" xfId="2273" applyFont="1" applyFill="1" applyBorder="1" applyAlignment="1">
      <alignment horizontal="center" vertical="center"/>
    </xf>
    <xf numFmtId="0" fontId="82" fillId="0" borderId="63" xfId="2273" applyFont="1" applyFill="1" applyBorder="1" applyAlignment="1">
      <alignment horizontal="center" vertical="center"/>
    </xf>
    <xf numFmtId="0" fontId="82" fillId="9" borderId="76" xfId="2273" applyFont="1" applyFill="1" applyBorder="1" applyAlignment="1">
      <alignment horizontal="center" vertical="center"/>
    </xf>
    <xf numFmtId="0" fontId="82" fillId="9" borderId="54" xfId="2273" applyFont="1" applyFill="1" applyBorder="1" applyAlignment="1">
      <alignment vertical="center"/>
    </xf>
    <xf numFmtId="41" fontId="82" fillId="9" borderId="54" xfId="2273" applyNumberFormat="1" applyFont="1" applyFill="1" applyBorder="1" applyAlignment="1">
      <alignment horizontal="right" vertical="center"/>
    </xf>
    <xf numFmtId="0" fontId="82" fillId="9" borderId="64" xfId="2273" applyFont="1" applyFill="1" applyBorder="1" applyAlignment="1">
      <alignment vertical="center"/>
    </xf>
    <xf numFmtId="41" fontId="82" fillId="9" borderId="64" xfId="2273" applyNumberFormat="1" applyFont="1" applyFill="1" applyBorder="1" applyAlignment="1">
      <alignment horizontal="right" vertical="center"/>
    </xf>
    <xf numFmtId="0" fontId="82" fillId="9" borderId="8" xfId="2273" applyFont="1" applyFill="1" applyBorder="1" applyAlignment="1">
      <alignment vertical="center"/>
    </xf>
    <xf numFmtId="41" fontId="82" fillId="9" borderId="8" xfId="2273" applyNumberFormat="1" applyFont="1" applyFill="1" applyBorder="1" applyAlignment="1">
      <alignment horizontal="right" vertical="center"/>
    </xf>
    <xf numFmtId="0" fontId="82" fillId="0" borderId="51" xfId="2273" applyFont="1" applyBorder="1" applyAlignment="1">
      <alignment vertical="center"/>
    </xf>
    <xf numFmtId="41" fontId="82" fillId="0" borderId="51" xfId="2273" applyNumberFormat="1" applyFont="1" applyBorder="1" applyAlignment="1">
      <alignment horizontal="right" vertical="center"/>
    </xf>
    <xf numFmtId="0" fontId="82" fillId="0" borderId="53" xfId="2273" applyFont="1" applyBorder="1" applyAlignment="1">
      <alignment vertical="center"/>
    </xf>
    <xf numFmtId="179" fontId="82" fillId="0" borderId="53" xfId="2273" applyNumberFormat="1" applyFont="1" applyFill="1" applyBorder="1" applyAlignment="1">
      <alignment horizontal="right" vertical="center"/>
    </xf>
    <xf numFmtId="0" fontId="82" fillId="9" borderId="23" xfId="2273" applyFont="1" applyFill="1" applyBorder="1" applyAlignment="1">
      <alignment vertical="center"/>
    </xf>
    <xf numFmtId="224" fontId="82" fillId="9" borderId="23" xfId="2273" applyNumberFormat="1" applyFont="1" applyFill="1" applyBorder="1" applyAlignment="1">
      <alignment horizontal="right" vertical="center"/>
    </xf>
    <xf numFmtId="41" fontId="82" fillId="0" borderId="10" xfId="2273" applyNumberFormat="1" applyFont="1" applyBorder="1" applyAlignment="1">
      <alignment horizontal="right" vertical="center"/>
    </xf>
    <xf numFmtId="180" fontId="82" fillId="0" borderId="10" xfId="2273" applyNumberFormat="1" applyFont="1" applyBorder="1" applyAlignment="1">
      <alignment horizontal="right" vertical="center"/>
    </xf>
    <xf numFmtId="0" fontId="82" fillId="0" borderId="7" xfId="2273" applyFont="1" applyBorder="1" applyAlignment="1">
      <alignment horizontal="center" vertical="center"/>
    </xf>
    <xf numFmtId="41" fontId="82" fillId="0" borderId="2" xfId="2273" applyNumberFormat="1" applyFont="1" applyBorder="1" applyAlignment="1">
      <alignment horizontal="right" vertical="center"/>
    </xf>
    <xf numFmtId="180" fontId="82" fillId="0" borderId="2" xfId="2273" applyNumberFormat="1" applyFont="1" applyBorder="1" applyAlignment="1">
      <alignment horizontal="right" vertical="center"/>
    </xf>
    <xf numFmtId="0" fontId="82" fillId="0" borderId="61" xfId="2273" applyFont="1" applyBorder="1" applyAlignment="1">
      <alignment horizontal="center" vertical="center"/>
    </xf>
    <xf numFmtId="0" fontId="91" fillId="9" borderId="5" xfId="2276" applyFont="1" applyFill="1" applyBorder="1" applyAlignment="1">
      <alignment horizontal="center" vertical="center"/>
    </xf>
    <xf numFmtId="0" fontId="91" fillId="9" borderId="5" xfId="2276" applyFont="1" applyFill="1" applyBorder="1" applyAlignment="1">
      <alignment horizontal="right" vertical="center"/>
    </xf>
    <xf numFmtId="0" fontId="82" fillId="2" borderId="54" xfId="2273" applyFont="1" applyFill="1" applyBorder="1">
      <alignment vertical="center"/>
    </xf>
    <xf numFmtId="3" fontId="82" fillId="0" borderId="54" xfId="0" applyNumberFormat="1" applyFont="1" applyBorder="1" applyAlignment="1">
      <alignment horizontal="center" vertical="center"/>
    </xf>
    <xf numFmtId="0" fontId="98" fillId="0" borderId="6" xfId="2371" applyFont="1" applyBorder="1" applyAlignment="1">
      <alignment horizontal="left" vertical="center"/>
    </xf>
    <xf numFmtId="0" fontId="0" fillId="0" borderId="6" xfId="2371" applyFont="1" applyBorder="1">
      <alignment vertical="center"/>
    </xf>
    <xf numFmtId="0" fontId="43" fillId="0" borderId="6" xfId="2371" applyFont="1" applyBorder="1" applyAlignment="1">
      <alignment horizontal="center" vertical="center"/>
    </xf>
    <xf numFmtId="0" fontId="43" fillId="0" borderId="0" xfId="2371" applyFont="1">
      <alignment vertical="center"/>
    </xf>
    <xf numFmtId="0" fontId="43" fillId="0" borderId="57" xfId="2371" applyFont="1" applyBorder="1" applyAlignment="1">
      <alignment vertical="center"/>
    </xf>
    <xf numFmtId="0" fontId="0" fillId="0" borderId="37" xfId="2371" applyFont="1" applyBorder="1" applyAlignment="1">
      <alignment vertical="center"/>
    </xf>
    <xf numFmtId="0" fontId="0" fillId="0" borderId="82" xfId="2371" applyFont="1" applyBorder="1" applyAlignment="1">
      <alignment vertical="center"/>
    </xf>
    <xf numFmtId="0" fontId="0" fillId="0" borderId="10" xfId="2371" applyFont="1" applyBorder="1" applyAlignment="1">
      <alignment vertical="center"/>
    </xf>
    <xf numFmtId="0" fontId="0" fillId="0" borderId="22" xfId="2371" applyFont="1" applyBorder="1" applyAlignment="1">
      <alignment vertical="center"/>
    </xf>
    <xf numFmtId="0" fontId="0" fillId="0" borderId="0" xfId="2371" applyFont="1" applyBorder="1" applyAlignment="1">
      <alignment vertical="center"/>
    </xf>
    <xf numFmtId="0" fontId="0" fillId="0" borderId="3" xfId="2371" applyFont="1" applyBorder="1" applyAlignment="1">
      <alignment vertical="center"/>
    </xf>
    <xf numFmtId="0" fontId="43" fillId="0" borderId="17" xfId="2272" applyFont="1" applyBorder="1" applyAlignment="1">
      <alignment vertical="center"/>
    </xf>
    <xf numFmtId="0" fontId="43" fillId="0" borderId="10" xfId="2272" applyFont="1" applyBorder="1" applyAlignment="1">
      <alignment vertical="center"/>
    </xf>
    <xf numFmtId="0" fontId="43" fillId="0" borderId="10" xfId="2272" applyFont="1" applyBorder="1" applyAlignment="1">
      <alignment horizontal="center" vertical="center"/>
    </xf>
    <xf numFmtId="0" fontId="43" fillId="0" borderId="48" xfId="2272" applyNumberFormat="1" applyFont="1" applyBorder="1" applyAlignment="1">
      <alignment horizontal="right" vertical="center" indent="1"/>
    </xf>
    <xf numFmtId="0" fontId="43" fillId="0" borderId="17" xfId="2371" applyFont="1" applyBorder="1">
      <alignment vertical="center"/>
    </xf>
    <xf numFmtId="0" fontId="43" fillId="0" borderId="10" xfId="2371" applyFont="1" applyBorder="1">
      <alignment vertical="center"/>
    </xf>
    <xf numFmtId="0" fontId="43" fillId="0" borderId="10" xfId="2371" applyFont="1" applyBorder="1" applyAlignment="1">
      <alignment horizontal="center" vertical="center"/>
    </xf>
    <xf numFmtId="0" fontId="43" fillId="0" borderId="48" xfId="2371" applyNumberFormat="1" applyFont="1" applyBorder="1" applyAlignment="1">
      <alignment horizontal="right" vertical="center" indent="1"/>
    </xf>
    <xf numFmtId="0" fontId="0" fillId="0" borderId="0" xfId="2371" applyFont="1">
      <alignment vertical="center"/>
    </xf>
    <xf numFmtId="0" fontId="43" fillId="0" borderId="49" xfId="2371" applyFont="1" applyBorder="1">
      <alignment vertical="center"/>
    </xf>
    <xf numFmtId="0" fontId="43" fillId="0" borderId="5" xfId="2371" applyFont="1" applyBorder="1">
      <alignment vertical="center"/>
    </xf>
    <xf numFmtId="0" fontId="43" fillId="0" borderId="5" xfId="2371" applyFont="1" applyBorder="1" applyAlignment="1">
      <alignment horizontal="center" vertical="center"/>
    </xf>
    <xf numFmtId="0" fontId="43" fillId="0" borderId="50" xfId="2371" applyNumberFormat="1" applyFont="1" applyBorder="1" applyAlignment="1">
      <alignment horizontal="right" vertical="center" indent="1"/>
    </xf>
    <xf numFmtId="0" fontId="0" fillId="0" borderId="0" xfId="2371" applyFont="1" applyAlignment="1">
      <alignment horizontal="center" vertical="center"/>
    </xf>
    <xf numFmtId="0" fontId="98" fillId="0" borderId="0" xfId="2371" applyFont="1" applyBorder="1" applyAlignment="1">
      <alignment vertical="center"/>
    </xf>
    <xf numFmtId="0" fontId="82" fillId="0" borderId="63" xfId="2273" applyFont="1" applyBorder="1" applyAlignment="1">
      <alignment horizontal="center" vertical="center"/>
    </xf>
    <xf numFmtId="41" fontId="82" fillId="0" borderId="5" xfId="2273" applyNumberFormat="1" applyFont="1" applyBorder="1" applyAlignment="1">
      <alignment horizontal="right" vertical="center"/>
    </xf>
    <xf numFmtId="180" fontId="82" fillId="0" borderId="5" xfId="2273" applyNumberFormat="1" applyFont="1" applyBorder="1" applyAlignment="1">
      <alignment horizontal="right" vertical="center"/>
    </xf>
    <xf numFmtId="3" fontId="51" fillId="0" borderId="51" xfId="0" applyNumberFormat="1" applyFont="1" applyBorder="1" applyAlignment="1">
      <alignment vertical="center"/>
    </xf>
    <xf numFmtId="179" fontId="52" fillId="0" borderId="52" xfId="0" applyNumberFormat="1" applyFont="1" applyFill="1" applyBorder="1" applyAlignment="1">
      <alignment horizontal="right" vertical="center"/>
    </xf>
    <xf numFmtId="179" fontId="52" fillId="0" borderId="53" xfId="0" applyNumberFormat="1" applyFont="1" applyFill="1" applyBorder="1" applyAlignment="1">
      <alignment horizontal="right" vertical="center"/>
    </xf>
    <xf numFmtId="0" fontId="82" fillId="0" borderId="42" xfId="2279" applyFont="1" applyBorder="1" applyAlignment="1">
      <alignment horizontal="center" vertical="center"/>
    </xf>
    <xf numFmtId="0" fontId="43" fillId="0" borderId="43" xfId="2371" applyFont="1" applyBorder="1">
      <alignment vertical="center"/>
    </xf>
    <xf numFmtId="0" fontId="43" fillId="0" borderId="43" xfId="2371" applyFont="1" applyBorder="1" applyAlignment="1">
      <alignment horizontal="center" vertical="center"/>
    </xf>
    <xf numFmtId="0" fontId="43" fillId="0" borderId="77" xfId="2371" applyFont="1" applyBorder="1">
      <alignment vertical="center"/>
    </xf>
    <xf numFmtId="0" fontId="43" fillId="0" borderId="77" xfId="2371" applyFont="1" applyBorder="1" applyAlignment="1">
      <alignment horizontal="center" vertical="center"/>
    </xf>
    <xf numFmtId="0" fontId="43" fillId="0" borderId="93" xfId="2371" applyFont="1" applyBorder="1">
      <alignment vertical="center"/>
    </xf>
    <xf numFmtId="0" fontId="43" fillId="0" borderId="94" xfId="2371" applyNumberFormat="1" applyFont="1" applyBorder="1" applyAlignment="1">
      <alignment horizontal="right" vertical="center" indent="1"/>
    </xf>
    <xf numFmtId="0" fontId="43" fillId="0" borderId="62" xfId="2371" applyFont="1" applyBorder="1">
      <alignment vertical="center"/>
    </xf>
    <xf numFmtId="0" fontId="43" fillId="0" borderId="95" xfId="2371" applyNumberFormat="1" applyFont="1" applyBorder="1" applyAlignment="1">
      <alignment horizontal="right" vertical="center" indent="1"/>
    </xf>
    <xf numFmtId="0" fontId="43" fillId="9" borderId="45" xfId="2371" applyFont="1" applyFill="1" applyBorder="1" applyAlignment="1">
      <alignment horizontal="center" vertical="center"/>
    </xf>
    <xf numFmtId="0" fontId="43" fillId="9" borderId="46" xfId="2371" applyFont="1" applyFill="1" applyBorder="1" applyAlignment="1">
      <alignment horizontal="center" vertical="center"/>
    </xf>
    <xf numFmtId="0" fontId="43" fillId="9" borderId="47" xfId="2371" applyFont="1" applyFill="1" applyBorder="1" applyAlignment="1">
      <alignment horizontal="center" vertical="center"/>
    </xf>
    <xf numFmtId="283" fontId="43" fillId="0" borderId="17" xfId="0" applyNumberFormat="1" applyFont="1" applyFill="1" applyBorder="1" applyAlignment="1">
      <alignment vertical="center"/>
    </xf>
    <xf numFmtId="283" fontId="43" fillId="0" borderId="17" xfId="0" applyNumberFormat="1" applyFont="1" applyBorder="1" applyAlignment="1">
      <alignment vertical="center"/>
    </xf>
    <xf numFmtId="0" fontId="43" fillId="0" borderId="17" xfId="0" applyFont="1" applyBorder="1" applyAlignment="1">
      <alignment vertical="center"/>
    </xf>
    <xf numFmtId="283" fontId="43" fillId="0" borderId="10" xfId="0" applyNumberFormat="1" applyFont="1" applyBorder="1" applyAlignment="1">
      <alignment vertical="center"/>
    </xf>
    <xf numFmtId="236" fontId="43" fillId="0" borderId="10" xfId="2372" applyNumberFormat="1" applyFont="1" applyBorder="1">
      <alignment vertical="center"/>
    </xf>
    <xf numFmtId="0" fontId="43" fillId="0" borderId="10" xfId="0" applyFont="1" applyBorder="1" applyAlignment="1">
      <alignment vertical="center"/>
    </xf>
    <xf numFmtId="283" fontId="43" fillId="0" borderId="10" xfId="0" applyNumberFormat="1" applyFont="1" applyBorder="1" applyAlignment="1">
      <alignment horizontal="center" vertical="center"/>
    </xf>
    <xf numFmtId="236" fontId="43" fillId="0" borderId="10" xfId="2372" applyNumberFormat="1" applyFont="1" applyBorder="1" applyAlignment="1">
      <alignment horizontal="center" vertical="center"/>
    </xf>
    <xf numFmtId="0" fontId="43" fillId="0" borderId="10" xfId="0" applyFont="1" applyBorder="1" applyAlignment="1">
      <alignment horizontal="center" vertical="center"/>
    </xf>
    <xf numFmtId="197" fontId="43" fillId="0" borderId="48" xfId="2372" applyNumberFormat="1" applyFont="1" applyBorder="1" applyAlignment="1">
      <alignment horizontal="right" vertical="center" indent="1"/>
    </xf>
    <xf numFmtId="284" fontId="43" fillId="0" borderId="48" xfId="2372" applyNumberFormat="1" applyFont="1" applyBorder="1" applyAlignment="1">
      <alignment horizontal="right" vertical="center" indent="1"/>
    </xf>
    <xf numFmtId="236" fontId="43" fillId="0" borderId="48" xfId="2372" applyNumberFormat="1" applyFont="1" applyBorder="1" applyAlignment="1">
      <alignment horizontal="right" vertical="center" indent="1"/>
    </xf>
    <xf numFmtId="197" fontId="43" fillId="0" borderId="48" xfId="0" applyNumberFormat="1" applyFont="1" applyBorder="1" applyAlignment="1">
      <alignment horizontal="right" vertical="center" indent="1"/>
    </xf>
    <xf numFmtId="0" fontId="43" fillId="0" borderId="0" xfId="0" applyFont="1" applyAlignment="1">
      <alignment vertical="center"/>
    </xf>
    <xf numFmtId="283" fontId="43" fillId="0" borderId="0" xfId="0" applyNumberFormat="1" applyFont="1" applyAlignment="1">
      <alignment vertical="center"/>
    </xf>
    <xf numFmtId="236" fontId="43" fillId="0" borderId="17" xfId="2372" applyNumberFormat="1" applyFont="1" applyBorder="1">
      <alignment vertical="center"/>
    </xf>
    <xf numFmtId="0" fontId="43" fillId="0" borderId="96" xfId="0" applyFont="1" applyBorder="1" applyAlignment="1">
      <alignment vertical="center"/>
    </xf>
    <xf numFmtId="236" fontId="43" fillId="0" borderId="17" xfId="2372" applyNumberFormat="1" applyFont="1" applyFill="1" applyBorder="1">
      <alignment vertical="center"/>
    </xf>
    <xf numFmtId="236" fontId="43" fillId="0" borderId="10" xfId="2372" applyNumberFormat="1" applyFont="1" applyFill="1" applyBorder="1" applyAlignment="1">
      <alignment vertical="center" shrinkToFit="1"/>
    </xf>
    <xf numFmtId="236" fontId="43" fillId="0" borderId="10" xfId="2372" applyNumberFormat="1" applyFont="1" applyFill="1" applyBorder="1">
      <alignment vertical="center"/>
    </xf>
    <xf numFmtId="236" fontId="43" fillId="0" borderId="10" xfId="2372" applyNumberFormat="1" applyFont="1" applyFill="1" applyBorder="1" applyAlignment="1">
      <alignment horizontal="center" vertical="center"/>
    </xf>
    <xf numFmtId="0" fontId="43" fillId="0" borderId="48" xfId="2372" applyNumberFormat="1" applyFont="1" applyBorder="1" applyAlignment="1">
      <alignment horizontal="right" vertical="center" indent="1"/>
    </xf>
    <xf numFmtId="197" fontId="43" fillId="0" borderId="48" xfId="0" applyNumberFormat="1" applyFont="1" applyFill="1" applyBorder="1" applyAlignment="1">
      <alignment horizontal="right" vertical="center" indent="1"/>
    </xf>
    <xf numFmtId="0" fontId="43" fillId="0" borderId="48" xfId="2372" applyNumberFormat="1" applyFont="1" applyFill="1" applyBorder="1" applyAlignment="1">
      <alignment horizontal="right" vertical="center" indent="1"/>
    </xf>
    <xf numFmtId="0" fontId="43" fillId="0" borderId="0" xfId="2372" applyNumberFormat="1" applyFont="1">
      <alignment vertical="center"/>
    </xf>
    <xf numFmtId="0" fontId="43" fillId="0" borderId="0" xfId="2372" applyFont="1">
      <alignment vertical="center"/>
    </xf>
    <xf numFmtId="197" fontId="43" fillId="0" borderId="48" xfId="2372" applyNumberFormat="1" applyFont="1" applyFill="1" applyBorder="1" applyAlignment="1">
      <alignment horizontal="right" vertical="center" indent="1"/>
    </xf>
    <xf numFmtId="284" fontId="43" fillId="0" borderId="48" xfId="0" applyNumberFormat="1" applyFont="1" applyBorder="1" applyAlignment="1">
      <alignment horizontal="right" vertical="center" indent="1"/>
    </xf>
    <xf numFmtId="0" fontId="82" fillId="0" borderId="41" xfId="2279" applyFont="1" applyBorder="1" applyAlignment="1">
      <alignment vertical="center"/>
    </xf>
    <xf numFmtId="0" fontId="82" fillId="0" borderId="44" xfId="0" applyNumberFormat="1" applyFont="1" applyFill="1" applyBorder="1" applyAlignment="1">
      <alignment horizontal="right" vertical="center" indent="1"/>
    </xf>
    <xf numFmtId="0" fontId="82" fillId="0" borderId="3" xfId="0" applyNumberFormat="1" applyFont="1" applyFill="1" applyBorder="1" applyAlignment="1">
      <alignment horizontal="right" vertical="center" indent="1"/>
    </xf>
    <xf numFmtId="239" fontId="82" fillId="0" borderId="3" xfId="0" applyNumberFormat="1" applyFont="1" applyFill="1" applyBorder="1" applyAlignment="1">
      <alignment horizontal="right" vertical="center" indent="1"/>
    </xf>
    <xf numFmtId="0" fontId="82" fillId="0" borderId="27" xfId="0" applyNumberFormat="1" applyFont="1" applyFill="1" applyBorder="1" applyAlignment="1">
      <alignment horizontal="right" vertical="center" indent="1"/>
    </xf>
    <xf numFmtId="239" fontId="43" fillId="0" borderId="48" xfId="2372" applyNumberFormat="1" applyFont="1" applyBorder="1" applyAlignment="1">
      <alignment horizontal="right" vertical="center" indent="1"/>
    </xf>
    <xf numFmtId="0" fontId="43" fillId="0" borderId="10" xfId="2371" applyFont="1" applyBorder="1" applyAlignment="1">
      <alignment horizontal="left" vertical="center"/>
    </xf>
    <xf numFmtId="222" fontId="95" fillId="0" borderId="54" xfId="0" applyNumberFormat="1" applyFont="1" applyBorder="1" applyAlignment="1">
      <alignment vertical="center"/>
    </xf>
    <xf numFmtId="222" fontId="95" fillId="0" borderId="54" xfId="2275" applyNumberFormat="1" applyFont="1" applyBorder="1" applyAlignment="1">
      <alignment horizontal="center" vertical="center"/>
    </xf>
    <xf numFmtId="0" fontId="95" fillId="0" borderId="54" xfId="0" applyNumberFormat="1" applyFont="1" applyBorder="1" applyAlignment="1">
      <alignment vertical="center"/>
    </xf>
    <xf numFmtId="3" fontId="24" fillId="0" borderId="54" xfId="0" applyNumberFormat="1" applyFont="1" applyBorder="1" applyAlignment="1">
      <alignment vertical="center"/>
    </xf>
    <xf numFmtId="3" fontId="24" fillId="0" borderId="23" xfId="0" applyNumberFormat="1" applyFont="1" applyBorder="1" applyAlignment="1">
      <alignment vertical="center"/>
    </xf>
    <xf numFmtId="3" fontId="51" fillId="0" borderId="53" xfId="0" applyNumberFormat="1" applyFont="1" applyBorder="1" applyAlignment="1">
      <alignment vertical="center"/>
    </xf>
    <xf numFmtId="0" fontId="82" fillId="0" borderId="5" xfId="2273" applyNumberFormat="1" applyFont="1" applyBorder="1" applyAlignment="1">
      <alignment horizontal="right" vertical="center"/>
    </xf>
    <xf numFmtId="223" fontId="82" fillId="0" borderId="50" xfId="2273" applyNumberFormat="1" applyFont="1" applyBorder="1" applyAlignment="1">
      <alignment horizontal="center" vertical="center"/>
    </xf>
    <xf numFmtId="197" fontId="82" fillId="0" borderId="48" xfId="0" applyNumberFormat="1" applyFont="1" applyFill="1" applyBorder="1" applyAlignment="1">
      <alignment vertical="center"/>
    </xf>
    <xf numFmtId="0" fontId="43" fillId="0" borderId="49" xfId="0" applyFont="1" applyBorder="1" applyAlignment="1">
      <alignment vertical="center"/>
    </xf>
    <xf numFmtId="0" fontId="82" fillId="0" borderId="5" xfId="2279" applyFont="1" applyBorder="1" applyAlignment="1">
      <alignment vertical="center"/>
    </xf>
    <xf numFmtId="236" fontId="43" fillId="0" borderId="5" xfId="2372" quotePrefix="1" applyNumberFormat="1" applyFont="1" applyBorder="1">
      <alignment vertical="center"/>
    </xf>
    <xf numFmtId="236" fontId="43" fillId="0" borderId="5" xfId="2372" applyNumberFormat="1" applyFont="1" applyBorder="1" applyAlignment="1">
      <alignment horizontal="center" vertical="center"/>
    </xf>
    <xf numFmtId="0" fontId="43" fillId="0" borderId="50" xfId="2372" applyNumberFormat="1" applyFont="1" applyBorder="1" applyAlignment="1">
      <alignment horizontal="right" vertical="center" indent="1"/>
    </xf>
    <xf numFmtId="3" fontId="83" fillId="0" borderId="23" xfId="0" applyNumberFormat="1" applyFont="1" applyBorder="1" applyAlignment="1">
      <alignment horizontal="center" vertical="center"/>
    </xf>
    <xf numFmtId="0" fontId="82" fillId="2" borderId="53" xfId="2273" applyFont="1" applyFill="1" applyBorder="1">
      <alignment vertical="center"/>
    </xf>
    <xf numFmtId="0" fontId="82" fillId="2" borderId="53" xfId="2273" applyFont="1" applyFill="1" applyBorder="1" applyAlignment="1">
      <alignment horizontal="center" vertical="center"/>
    </xf>
    <xf numFmtId="41" fontId="94" fillId="0" borderId="6" xfId="2230" applyNumberFormat="1" applyFont="1" applyFill="1" applyBorder="1" applyAlignment="1">
      <alignment horizontal="left" vertical="center"/>
    </xf>
    <xf numFmtId="49" fontId="94" fillId="0" borderId="6" xfId="0" applyNumberFormat="1" applyFont="1" applyFill="1" applyBorder="1" applyAlignment="1">
      <alignment horizontal="center" vertical="center"/>
    </xf>
    <xf numFmtId="0" fontId="94" fillId="0" borderId="6" xfId="0" applyNumberFormat="1" applyFont="1" applyFill="1" applyBorder="1" applyAlignment="1">
      <alignment vertical="center"/>
    </xf>
    <xf numFmtId="0" fontId="94" fillId="0" borderId="6" xfId="0" applyFont="1" applyFill="1" applyBorder="1" applyAlignment="1">
      <alignment horizontal="center" vertical="center"/>
    </xf>
    <xf numFmtId="0" fontId="91" fillId="0" borderId="6" xfId="0" quotePrefix="1" applyFont="1" applyFill="1" applyBorder="1" applyAlignment="1">
      <alignment horizontal="center" vertical="center"/>
    </xf>
    <xf numFmtId="3" fontId="82" fillId="0" borderId="53" xfId="0" applyNumberFormat="1" applyFont="1" applyBorder="1" applyAlignment="1">
      <alignment horizontal="center" vertical="center"/>
    </xf>
    <xf numFmtId="3" fontId="83" fillId="0" borderId="23" xfId="0" applyNumberFormat="1" applyFont="1" applyBorder="1" applyAlignment="1">
      <alignment horizontal="center" vertical="center" wrapText="1"/>
    </xf>
    <xf numFmtId="3" fontId="51" fillId="0" borderId="64" xfId="0" applyNumberFormat="1" applyFont="1" applyBorder="1" applyAlignment="1">
      <alignment vertical="center"/>
    </xf>
    <xf numFmtId="0" fontId="95" fillId="0" borderId="1" xfId="0" applyNumberFormat="1" applyFont="1" applyBorder="1" applyAlignment="1">
      <alignment vertical="center"/>
    </xf>
    <xf numFmtId="0" fontId="51" fillId="0" borderId="52" xfId="0" applyFont="1" applyBorder="1" applyAlignment="1">
      <alignment horizontal="left" vertical="center"/>
    </xf>
    <xf numFmtId="179" fontId="51" fillId="0" borderId="52" xfId="0" applyNumberFormat="1" applyFont="1" applyBorder="1" applyAlignment="1">
      <alignment horizontal="right" vertical="center"/>
    </xf>
    <xf numFmtId="3" fontId="52" fillId="0" borderId="18" xfId="0" applyNumberFormat="1" applyFont="1" applyBorder="1" applyAlignment="1">
      <alignment horizontal="center" vertical="center"/>
    </xf>
    <xf numFmtId="3" fontId="52" fillId="0" borderId="59" xfId="0" applyNumberFormat="1" applyFont="1" applyBorder="1" applyAlignment="1">
      <alignment horizontal="center" vertical="center" wrapText="1"/>
    </xf>
    <xf numFmtId="41" fontId="82" fillId="9" borderId="2" xfId="2273" applyNumberFormat="1" applyFont="1" applyFill="1" applyBorder="1" applyAlignment="1">
      <alignment horizontal="right" vertical="center"/>
    </xf>
    <xf numFmtId="0" fontId="82" fillId="0" borderId="97" xfId="2273" applyFont="1" applyBorder="1" applyAlignment="1">
      <alignment horizontal="center" vertical="center" wrapText="1"/>
    </xf>
    <xf numFmtId="0" fontId="82" fillId="0" borderId="49" xfId="2273" applyFont="1" applyBorder="1" applyAlignment="1">
      <alignment horizontal="center" vertical="center" wrapText="1"/>
    </xf>
    <xf numFmtId="0" fontId="40" fillId="0" borderId="0" xfId="2278" applyFont="1" applyAlignment="1">
      <alignment horizontal="distributed" vertical="center"/>
    </xf>
    <xf numFmtId="0" fontId="55" fillId="0" borderId="0" xfId="2278" applyFont="1" applyAlignment="1">
      <alignment horizontal="center" vertical="center"/>
    </xf>
    <xf numFmtId="0" fontId="37" fillId="0" borderId="0" xfId="2278" applyFont="1" applyBorder="1" applyAlignment="1">
      <alignment horizontal="center" vertical="center"/>
    </xf>
    <xf numFmtId="0" fontId="42" fillId="0" borderId="0" xfId="2278" applyFont="1" applyAlignment="1">
      <alignment horizontal="center" vertical="center"/>
    </xf>
    <xf numFmtId="0" fontId="24" fillId="0" borderId="0" xfId="2278" applyFont="1" applyBorder="1" applyAlignment="1">
      <alignment horizontal="center" vertical="center"/>
    </xf>
    <xf numFmtId="41" fontId="53" fillId="0" borderId="0" xfId="2278" applyNumberFormat="1" applyFont="1" applyAlignment="1">
      <alignment horizontal="center" vertical="center"/>
    </xf>
    <xf numFmtId="41" fontId="54" fillId="0" borderId="0" xfId="2278" applyNumberFormat="1" applyFont="1" applyAlignment="1">
      <alignment horizontal="center" vertical="center"/>
    </xf>
    <xf numFmtId="41" fontId="39" fillId="0" borderId="0" xfId="2278" applyNumberFormat="1" applyFont="1" applyAlignment="1">
      <alignment horizontal="center" vertical="center"/>
    </xf>
    <xf numFmtId="0" fontId="37" fillId="0" borderId="0" xfId="2278" applyFont="1" applyBorder="1" applyAlignment="1">
      <alignment horizontal="left" vertical="center"/>
    </xf>
    <xf numFmtId="0" fontId="36" fillId="0" borderId="0" xfId="2278" applyFont="1" applyBorder="1" applyAlignment="1">
      <alignment horizontal="center" vertical="center"/>
    </xf>
    <xf numFmtId="0" fontId="57" fillId="0" borderId="0" xfId="2272" applyFont="1" applyAlignment="1">
      <alignment horizontal="center" vertical="center"/>
    </xf>
    <xf numFmtId="3" fontId="52" fillId="0" borderId="21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91" fillId="9" borderId="47" xfId="2276" applyFont="1" applyFill="1" applyBorder="1" applyAlignment="1">
      <alignment horizontal="center" vertical="center"/>
    </xf>
    <xf numFmtId="0" fontId="91" fillId="9" borderId="50" xfId="2273" applyFont="1" applyFill="1" applyBorder="1" applyAlignment="1">
      <alignment horizontal="center" vertical="center"/>
    </xf>
    <xf numFmtId="0" fontId="82" fillId="9" borderId="22" xfId="2273" applyFont="1" applyFill="1" applyBorder="1" applyAlignment="1">
      <alignment horizontal="center" vertical="center"/>
    </xf>
    <xf numFmtId="0" fontId="82" fillId="9" borderId="0" xfId="2273" applyFont="1" applyFill="1" applyBorder="1" applyAlignment="1">
      <alignment horizontal="center" vertical="center"/>
    </xf>
    <xf numFmtId="0" fontId="82" fillId="9" borderId="71" xfId="2273" applyFont="1" applyFill="1" applyBorder="1" applyAlignment="1">
      <alignment horizontal="center" vertical="center"/>
    </xf>
    <xf numFmtId="0" fontId="82" fillId="9" borderId="75" xfId="2273" applyFont="1" applyFill="1" applyBorder="1" applyAlignment="1">
      <alignment horizontal="center" vertical="center"/>
    </xf>
    <xf numFmtId="0" fontId="82" fillId="9" borderId="72" xfId="2273" applyFont="1" applyFill="1" applyBorder="1" applyAlignment="1">
      <alignment horizontal="center" vertical="center"/>
    </xf>
    <xf numFmtId="0" fontId="82" fillId="9" borderId="78" xfId="2273" applyFont="1" applyFill="1" applyBorder="1" applyAlignment="1">
      <alignment horizontal="center" vertical="center"/>
    </xf>
    <xf numFmtId="0" fontId="82" fillId="9" borderId="58" xfId="2273" applyFont="1" applyFill="1" applyBorder="1" applyAlignment="1">
      <alignment horizontal="center" vertical="center"/>
    </xf>
    <xf numFmtId="0" fontId="82" fillId="9" borderId="9" xfId="2273" applyFont="1" applyFill="1" applyBorder="1" applyAlignment="1">
      <alignment horizontal="center" vertical="center"/>
    </xf>
    <xf numFmtId="0" fontId="91" fillId="9" borderId="51" xfId="2276" applyFont="1" applyFill="1" applyBorder="1" applyAlignment="1">
      <alignment horizontal="center" vertical="center"/>
    </xf>
    <xf numFmtId="0" fontId="91" fillId="9" borderId="53" xfId="2273" applyFont="1" applyFill="1" applyBorder="1" applyAlignment="1">
      <alignment horizontal="center" vertical="center"/>
    </xf>
    <xf numFmtId="0" fontId="91" fillId="9" borderId="21" xfId="2276" applyFont="1" applyFill="1" applyBorder="1" applyAlignment="1">
      <alignment horizontal="center" vertical="center"/>
    </xf>
    <xf numFmtId="0" fontId="91" fillId="9" borderId="23" xfId="2273" applyFont="1" applyFill="1" applyBorder="1" applyAlignment="1">
      <alignment horizontal="center" vertical="center"/>
    </xf>
    <xf numFmtId="0" fontId="91" fillId="9" borderId="46" xfId="0" applyFont="1" applyFill="1" applyBorder="1" applyAlignment="1">
      <alignment horizontal="center" vertical="center"/>
    </xf>
    <xf numFmtId="0" fontId="91" fillId="9" borderId="45" xfId="2276" applyFont="1" applyFill="1" applyBorder="1" applyAlignment="1">
      <alignment horizontal="center" vertical="center"/>
    </xf>
    <xf numFmtId="0" fontId="91" fillId="9" borderId="49" xfId="2273" applyFont="1" applyFill="1" applyBorder="1" applyAlignment="1">
      <alignment horizontal="center" vertical="center"/>
    </xf>
    <xf numFmtId="0" fontId="91" fillId="9" borderId="46" xfId="2276" applyFont="1" applyFill="1" applyBorder="1" applyAlignment="1">
      <alignment horizontal="center" vertical="center"/>
    </xf>
    <xf numFmtId="0" fontId="97" fillId="0" borderId="0" xfId="2272" applyFont="1" applyBorder="1" applyAlignment="1">
      <alignment horizontal="left" vertical="center"/>
    </xf>
    <xf numFmtId="0" fontId="83" fillId="0" borderId="16" xfId="2277" applyFont="1" applyBorder="1" applyAlignment="1">
      <alignment horizontal="center" vertical="center"/>
    </xf>
    <xf numFmtId="0" fontId="83" fillId="0" borderId="24" xfId="2277" applyFont="1" applyBorder="1" applyAlignment="1">
      <alignment horizontal="center" vertical="center"/>
    </xf>
    <xf numFmtId="3" fontId="83" fillId="0" borderId="25" xfId="2277" applyNumberFormat="1" applyFont="1" applyBorder="1" applyAlignment="1">
      <alignment horizontal="center" vertical="center"/>
    </xf>
    <xf numFmtId="3" fontId="83" fillId="0" borderId="16" xfId="2277" applyNumberFormat="1" applyFont="1" applyBorder="1" applyAlignment="1">
      <alignment horizontal="center" vertical="center"/>
    </xf>
    <xf numFmtId="221" fontId="82" fillId="0" borderId="65" xfId="2277" applyNumberFormat="1" applyFont="1" applyBorder="1" applyAlignment="1">
      <alignment horizontal="center" vertical="center"/>
    </xf>
    <xf numFmtId="221" fontId="82" fillId="0" borderId="3" xfId="2277" applyNumberFormat="1" applyFont="1" applyBorder="1" applyAlignment="1">
      <alignment horizontal="center" vertical="center"/>
    </xf>
    <xf numFmtId="221" fontId="82" fillId="0" borderId="27" xfId="2277" applyNumberFormat="1" applyFont="1" applyBorder="1" applyAlignment="1">
      <alignment horizontal="center" vertical="center"/>
    </xf>
    <xf numFmtId="0" fontId="82" fillId="0" borderId="35" xfId="2277" applyFont="1" applyFill="1" applyBorder="1" applyAlignment="1">
      <alignment horizontal="center" vertical="center"/>
    </xf>
    <xf numFmtId="0" fontId="82" fillId="0" borderId="66" xfId="2277" applyFont="1" applyFill="1" applyBorder="1" applyAlignment="1">
      <alignment horizontal="center" vertical="center"/>
    </xf>
    <xf numFmtId="0" fontId="82" fillId="0" borderId="29" xfId="2277" applyFont="1" applyFill="1" applyBorder="1" applyAlignment="1">
      <alignment horizontal="center" vertical="center"/>
    </xf>
    <xf numFmtId="0" fontId="82" fillId="0" borderId="28" xfId="2277" applyFont="1" applyFill="1" applyBorder="1" applyAlignment="1">
      <alignment horizontal="center" vertical="center"/>
    </xf>
    <xf numFmtId="0" fontId="82" fillId="0" borderId="34" xfId="2277" applyFont="1" applyFill="1" applyBorder="1" applyAlignment="1">
      <alignment horizontal="center" vertical="center"/>
    </xf>
    <xf numFmtId="0" fontId="82" fillId="0" borderId="44" xfId="2277" applyFont="1" applyFill="1" applyBorder="1" applyAlignment="1">
      <alignment horizontal="center" vertical="center"/>
    </xf>
    <xf numFmtId="0" fontId="82" fillId="0" borderId="44" xfId="2277" applyFont="1" applyBorder="1" applyAlignment="1">
      <alignment horizontal="center" vertical="center"/>
    </xf>
    <xf numFmtId="0" fontId="82" fillId="0" borderId="27" xfId="2277" applyFont="1" applyBorder="1" applyAlignment="1">
      <alignment horizontal="center" vertical="center"/>
    </xf>
    <xf numFmtId="3" fontId="52" fillId="0" borderId="25" xfId="2277" applyNumberFormat="1" applyFont="1" applyBorder="1" applyAlignment="1">
      <alignment horizontal="center" vertical="center"/>
    </xf>
    <xf numFmtId="3" fontId="52" fillId="0" borderId="16" xfId="2277" applyNumberFormat="1" applyFont="1" applyBorder="1" applyAlignment="1">
      <alignment horizontal="center" vertical="center"/>
    </xf>
    <xf numFmtId="0" fontId="51" fillId="0" borderId="3" xfId="2277" applyFont="1" applyBorder="1" applyAlignment="1">
      <alignment horizontal="center" vertical="center"/>
    </xf>
    <xf numFmtId="0" fontId="51" fillId="0" borderId="27" xfId="2277" applyFont="1" applyBorder="1" applyAlignment="1">
      <alignment horizontal="center" vertical="center"/>
    </xf>
    <xf numFmtId="0" fontId="51" fillId="0" borderId="13" xfId="2277" applyFont="1" applyBorder="1" applyAlignment="1">
      <alignment horizontal="center" vertical="center"/>
    </xf>
    <xf numFmtId="0" fontId="51" fillId="0" borderId="28" xfId="2277" applyFont="1" applyBorder="1" applyAlignment="1">
      <alignment horizontal="center" vertical="center"/>
    </xf>
    <xf numFmtId="0" fontId="51" fillId="0" borderId="13" xfId="2277" applyFont="1" applyBorder="1" applyAlignment="1">
      <alignment horizontal="center" vertical="center" wrapText="1"/>
    </xf>
    <xf numFmtId="0" fontId="51" fillId="0" borderId="28" xfId="2277" applyFont="1" applyBorder="1" applyAlignment="1">
      <alignment horizontal="center" vertical="center" wrapText="1"/>
    </xf>
    <xf numFmtId="0" fontId="52" fillId="0" borderId="16" xfId="2277" applyFont="1" applyBorder="1" applyAlignment="1">
      <alignment horizontal="center" vertical="center"/>
    </xf>
    <xf numFmtId="0" fontId="52" fillId="0" borderId="24" xfId="2277" applyFont="1" applyBorder="1" applyAlignment="1">
      <alignment horizontal="center" vertical="center"/>
    </xf>
    <xf numFmtId="0" fontId="51" fillId="0" borderId="67" xfId="2277" applyFont="1" applyBorder="1" applyAlignment="1">
      <alignment horizontal="center" vertical="center"/>
    </xf>
    <xf numFmtId="0" fontId="51" fillId="0" borderId="66" xfId="2277" applyFont="1" applyBorder="1" applyAlignment="1">
      <alignment horizontal="center" vertical="center"/>
    </xf>
  </cellXfs>
  <cellStyles count="4440">
    <cellStyle name="_x0001_" xfId="2373"/>
    <cellStyle name=" " xfId="2374"/>
    <cellStyle name="          _x000d__x000a_386grabber=vga.3gr_x000d__x000a_" xfId="2375"/>
    <cellStyle name="#,##0" xfId="1"/>
    <cellStyle name="#_품셈 " xfId="2376"/>
    <cellStyle name="&amp;A" xfId="2377"/>
    <cellStyle name="(##.00)" xfId="2"/>
    <cellStyle name=")" xfId="2378"/>
    <cellStyle name=";;;" xfId="2379"/>
    <cellStyle name="??&amp;O?&amp;H?_x0008__x000f__x0007_?_x0007__x0001__x0001_" xfId="3"/>
    <cellStyle name="??&amp;O?&amp;H?_x0008_??_x0007__x0001__x0001_" xfId="4"/>
    <cellStyle name="??&amp;O?&amp;H?_x0008_??_x0007__x0001__x0001_ 2" xfId="2380"/>
    <cellStyle name="??&amp;O?&amp;H?_x0008_?_x000d__x0007__x0001__x0001_" xfId="2381"/>
    <cellStyle name="?Þ¸¶_??º?¼?·???°? " xfId="2382"/>
    <cellStyle name="?W?_laroux" xfId="5"/>
    <cellStyle name="?曹%U?&amp;H?_x0008_?s_x000a__x0007__x0001__x0001_" xfId="2383"/>
    <cellStyle name="_2회변경 내역" xfId="6"/>
    <cellStyle name="_4-우수공-1우수공집계(당진)" xfId="2384"/>
    <cellStyle name="_5-오수공(태안)" xfId="2385"/>
    <cellStyle name="_6.03-1산출내역-1)본선부" xfId="2386"/>
    <cellStyle name="_공문 " xfId="2387"/>
    <cellStyle name="_공사요율표-031008" xfId="7"/>
    <cellStyle name="_도곡1교 교대 수량" xfId="2388"/>
    <cellStyle name="_도곡1교 교대 수량_1-포장공(감정동)" xfId="2389"/>
    <cellStyle name="_도곡1교 교대 수량_1-포장공(감정동)_5-포장공(T-N동)" xfId="2390"/>
    <cellStyle name="_도곡1교 교대 수량_2구간측구" xfId="2391"/>
    <cellStyle name="_도곡1교 교대 수량_2구간측구_1-포장공(감정동)" xfId="2392"/>
    <cellStyle name="_도곡1교 교대 수량_2구간측구_1-포장공(감정동)_5-포장공(T-N동)" xfId="2393"/>
    <cellStyle name="_도곡1교 교대 수량_2구간측구_4-부대공(감정동)" xfId="2394"/>
    <cellStyle name="_도곡1교 교대 수량_2구간측구_4-부대공(감정동)_5-포장공(T-N동)" xfId="2395"/>
    <cellStyle name="_도곡1교 교대 수량_2구간측구_5-포장공(T-N동)" xfId="2396"/>
    <cellStyle name="_도곡1교 교대 수량_2구간측구_포장공(최종" xfId="2397"/>
    <cellStyle name="_도곡1교 교대 수량_2구간측구_포장공(최종_5-포장공(T-N동)" xfId="2398"/>
    <cellStyle name="_도곡1교 교대 수량_4-부대공(감정동)" xfId="2399"/>
    <cellStyle name="_도곡1교 교대 수량_4-부대공(감정동)_5-포장공(T-N동)" xfId="2400"/>
    <cellStyle name="_도곡1교 교대 수량_5-포장공(T-N동)" xfId="2401"/>
    <cellStyle name="_도곡1교 교대 수량_최종수로암거" xfId="2402"/>
    <cellStyle name="_도곡1교 교대 수량_최종수로암거_1-포장공(감정동)" xfId="2403"/>
    <cellStyle name="_도곡1교 교대 수량_최종수로암거_1-포장공(감정동)_5-포장공(T-N동)" xfId="2404"/>
    <cellStyle name="_도곡1교 교대 수량_최종수로암거_2구간측구" xfId="2405"/>
    <cellStyle name="_도곡1교 교대 수량_최종수로암거_2구간측구_1-포장공(감정동)" xfId="2406"/>
    <cellStyle name="_도곡1교 교대 수량_최종수로암거_2구간측구_1-포장공(감정동)_5-포장공(T-N동)" xfId="2407"/>
    <cellStyle name="_도곡1교 교대 수량_최종수로암거_2구간측구_4-부대공(감정동)" xfId="2408"/>
    <cellStyle name="_도곡1교 교대 수량_최종수로암거_2구간측구_4-부대공(감정동)_5-포장공(T-N동)" xfId="2409"/>
    <cellStyle name="_도곡1교 교대 수량_최종수로암거_2구간측구_5-포장공(T-N동)" xfId="2410"/>
    <cellStyle name="_도곡1교 교대 수량_최종수로암거_2구간측구_포장공(최종" xfId="2411"/>
    <cellStyle name="_도곡1교 교대 수량_최종수로암거_2구간측구_포장공(최종_5-포장공(T-N동)" xfId="2412"/>
    <cellStyle name="_도곡1교 교대 수량_최종수로암거_4-부대공(감정동)" xfId="2413"/>
    <cellStyle name="_도곡1교 교대 수량_최종수로암거_4-부대공(감정동)_5-포장공(T-N동)" xfId="2414"/>
    <cellStyle name="_도곡1교 교대 수량_최종수로암거_5-포장공(T-N동)" xfId="2415"/>
    <cellStyle name="_도곡1교 교대 수량_최종수로암거_최종수로암거" xfId="2416"/>
    <cellStyle name="_도곡1교 교대 수량_최종수로암거_최종수로암거_1-포장공(감정동)" xfId="2417"/>
    <cellStyle name="_도곡1교 교대 수량_최종수로암거_최종수로암거_1-포장공(감정동)_5-포장공(T-N동)" xfId="2418"/>
    <cellStyle name="_도곡1교 교대 수량_최종수로암거_최종수로암거_2구간측구" xfId="2419"/>
    <cellStyle name="_도곡1교 교대 수량_최종수로암거_최종수로암거_2구간측구_1-포장공(감정동)" xfId="2420"/>
    <cellStyle name="_도곡1교 교대 수량_최종수로암거_최종수로암거_2구간측구_1-포장공(감정동)_5-포장공(T-N동)" xfId="2421"/>
    <cellStyle name="_도곡1교 교대 수량_최종수로암거_최종수로암거_2구간측구_4-부대공(감정동)" xfId="2422"/>
    <cellStyle name="_도곡1교 교대 수량_최종수로암거_최종수로암거_2구간측구_4-부대공(감정동)_5-포장공(T-N동)" xfId="2423"/>
    <cellStyle name="_도곡1교 교대 수량_최종수로암거_최종수로암거_2구간측구_5-포장공(T-N동)" xfId="2424"/>
    <cellStyle name="_도곡1교 교대 수량_최종수로암거_최종수로암거_2구간측구_포장공(최종" xfId="2425"/>
    <cellStyle name="_도곡1교 교대 수량_최종수로암거_최종수로암거_2구간측구_포장공(최종_5-포장공(T-N동)" xfId="2426"/>
    <cellStyle name="_도곡1교 교대 수량_최종수로암거_최종수로암거_4-부대공(감정동)" xfId="2427"/>
    <cellStyle name="_도곡1교 교대 수량_최종수로암거_최종수로암거_4-부대공(감정동)_5-포장공(T-N동)" xfId="2428"/>
    <cellStyle name="_도곡1교 교대 수량_최종수로암거_최종수로암거_5-포장공(T-N동)" xfId="2429"/>
    <cellStyle name="_도곡1교 교대 수량_최종수로암거_최종수로암거_포장공(최종" xfId="2430"/>
    <cellStyle name="_도곡1교 교대 수량_최종수로암거_최종수로암거_포장공(최종_5-포장공(T-N동)" xfId="2431"/>
    <cellStyle name="_도곡1교 교대 수량_최종수로암거_포장공(최종" xfId="2432"/>
    <cellStyle name="_도곡1교 교대 수량_최종수로암거_포장공(최종_5-포장공(T-N동)" xfId="2433"/>
    <cellStyle name="_도곡1교 교대 수량_포장공(최종" xfId="2434"/>
    <cellStyle name="_도곡1교 교대 수량_포장공(최종_5-포장공(T-N동)" xfId="2435"/>
    <cellStyle name="_도곡1교 교대(시점) 수량" xfId="2436"/>
    <cellStyle name="_도곡1교 교대(시점) 수량_1-포장공(감정동)" xfId="2437"/>
    <cellStyle name="_도곡1교 교대(시점) 수량_1-포장공(감정동)_5-포장공(T-N동)" xfId="2438"/>
    <cellStyle name="_도곡1교 교대(시점) 수량_2구간측구" xfId="2439"/>
    <cellStyle name="_도곡1교 교대(시점) 수량_2구간측구_1-포장공(감정동)" xfId="2440"/>
    <cellStyle name="_도곡1교 교대(시점) 수량_2구간측구_1-포장공(감정동)_5-포장공(T-N동)" xfId="2441"/>
    <cellStyle name="_도곡1교 교대(시점) 수량_2구간측구_4-부대공(감정동)" xfId="2442"/>
    <cellStyle name="_도곡1교 교대(시점) 수량_2구간측구_4-부대공(감정동)_5-포장공(T-N동)" xfId="2443"/>
    <cellStyle name="_도곡1교 교대(시점) 수량_2구간측구_5-포장공(T-N동)" xfId="2444"/>
    <cellStyle name="_도곡1교 교대(시점) 수량_2구간측구_포장공(최종" xfId="2445"/>
    <cellStyle name="_도곡1교 교대(시점) 수량_2구간측구_포장공(최종_5-포장공(T-N동)" xfId="2446"/>
    <cellStyle name="_도곡1교 교대(시점) 수량_4-부대공(감정동)" xfId="2447"/>
    <cellStyle name="_도곡1교 교대(시점) 수량_4-부대공(감정동)_5-포장공(T-N동)" xfId="2448"/>
    <cellStyle name="_도곡1교 교대(시점) 수량_5-포장공(T-N동)" xfId="2449"/>
    <cellStyle name="_도곡1교 교대(시점) 수량_최종수로암거" xfId="2450"/>
    <cellStyle name="_도곡1교 교대(시점) 수량_최종수로암거_1-포장공(감정동)" xfId="2451"/>
    <cellStyle name="_도곡1교 교대(시점) 수량_최종수로암거_1-포장공(감정동)_5-포장공(T-N동)" xfId="2452"/>
    <cellStyle name="_도곡1교 교대(시점) 수량_최종수로암거_2구간측구" xfId="2453"/>
    <cellStyle name="_도곡1교 교대(시점) 수량_최종수로암거_2구간측구_1-포장공(감정동)" xfId="2454"/>
    <cellStyle name="_도곡1교 교대(시점) 수량_최종수로암거_2구간측구_1-포장공(감정동)_5-포장공(T-N동)" xfId="2455"/>
    <cellStyle name="_도곡1교 교대(시점) 수량_최종수로암거_2구간측구_4-부대공(감정동)" xfId="2456"/>
    <cellStyle name="_도곡1교 교대(시점) 수량_최종수로암거_2구간측구_4-부대공(감정동)_5-포장공(T-N동)" xfId="2457"/>
    <cellStyle name="_도곡1교 교대(시점) 수량_최종수로암거_2구간측구_5-포장공(T-N동)" xfId="2458"/>
    <cellStyle name="_도곡1교 교대(시점) 수량_최종수로암거_2구간측구_포장공(최종" xfId="2459"/>
    <cellStyle name="_도곡1교 교대(시점) 수량_최종수로암거_2구간측구_포장공(최종_5-포장공(T-N동)" xfId="2460"/>
    <cellStyle name="_도곡1교 교대(시점) 수량_최종수로암거_4-부대공(감정동)" xfId="2461"/>
    <cellStyle name="_도곡1교 교대(시점) 수량_최종수로암거_4-부대공(감정동)_5-포장공(T-N동)" xfId="2462"/>
    <cellStyle name="_도곡1교 교대(시점) 수량_최종수로암거_5-포장공(T-N동)" xfId="2463"/>
    <cellStyle name="_도곡1교 교대(시점) 수량_최종수로암거_최종수로암거" xfId="2464"/>
    <cellStyle name="_도곡1교 교대(시점) 수량_최종수로암거_최종수로암거_1-포장공(감정동)" xfId="2465"/>
    <cellStyle name="_도곡1교 교대(시점) 수량_최종수로암거_최종수로암거_1-포장공(감정동)_5-포장공(T-N동)" xfId="2466"/>
    <cellStyle name="_도곡1교 교대(시점) 수량_최종수로암거_최종수로암거_2구간측구" xfId="2467"/>
    <cellStyle name="_도곡1교 교대(시점) 수량_최종수로암거_최종수로암거_2구간측구_1-포장공(감정동)" xfId="2468"/>
    <cellStyle name="_도곡1교 교대(시점) 수량_최종수로암거_최종수로암거_2구간측구_1-포장공(감정동)_5-포장공(T-N동)" xfId="2469"/>
    <cellStyle name="_도곡1교 교대(시점) 수량_최종수로암거_최종수로암거_2구간측구_4-부대공(감정동)" xfId="2470"/>
    <cellStyle name="_도곡1교 교대(시점) 수량_최종수로암거_최종수로암거_2구간측구_4-부대공(감정동)_5-포장공(T-N동)" xfId="2471"/>
    <cellStyle name="_도곡1교 교대(시점) 수량_최종수로암거_최종수로암거_2구간측구_5-포장공(T-N동)" xfId="2472"/>
    <cellStyle name="_도곡1교 교대(시점) 수량_최종수로암거_최종수로암거_2구간측구_포장공(최종" xfId="2473"/>
    <cellStyle name="_도곡1교 교대(시점) 수량_최종수로암거_최종수로암거_2구간측구_포장공(최종_5-포장공(T-N동)" xfId="2474"/>
    <cellStyle name="_도곡1교 교대(시점) 수량_최종수로암거_최종수로암거_4-부대공(감정동)" xfId="2475"/>
    <cellStyle name="_도곡1교 교대(시점) 수량_최종수로암거_최종수로암거_4-부대공(감정동)_5-포장공(T-N동)" xfId="2476"/>
    <cellStyle name="_도곡1교 교대(시점) 수량_최종수로암거_최종수로암거_5-포장공(T-N동)" xfId="2477"/>
    <cellStyle name="_도곡1교 교대(시점) 수량_최종수로암거_최종수로암거_포장공(최종" xfId="2478"/>
    <cellStyle name="_도곡1교 교대(시점) 수량_최종수로암거_최종수로암거_포장공(최종_5-포장공(T-N동)" xfId="2479"/>
    <cellStyle name="_도곡1교 교대(시점) 수량_최종수로암거_포장공(최종" xfId="2480"/>
    <cellStyle name="_도곡1교 교대(시점) 수량_최종수로암거_포장공(최종_5-포장공(T-N동)" xfId="2481"/>
    <cellStyle name="_도곡1교 교대(시점) 수량_포장공(최종" xfId="2482"/>
    <cellStyle name="_도곡1교 교대(시점) 수량_포장공(최종_5-포장공(T-N동)" xfId="2483"/>
    <cellStyle name="_도곡1교 하부공 수량" xfId="2484"/>
    <cellStyle name="_도곡1교 하부공 수량_1-포장공(감정동)" xfId="2485"/>
    <cellStyle name="_도곡1교 하부공 수량_1-포장공(감정동)_5-포장공(T-N동)" xfId="2486"/>
    <cellStyle name="_도곡1교 하부공 수량_2구간측구" xfId="2487"/>
    <cellStyle name="_도곡1교 하부공 수량_2구간측구_1-포장공(감정동)" xfId="2488"/>
    <cellStyle name="_도곡1교 하부공 수량_2구간측구_1-포장공(감정동)_5-포장공(T-N동)" xfId="2489"/>
    <cellStyle name="_도곡1교 하부공 수량_2구간측구_4-부대공(감정동)" xfId="2490"/>
    <cellStyle name="_도곡1교 하부공 수량_2구간측구_4-부대공(감정동)_5-포장공(T-N동)" xfId="2491"/>
    <cellStyle name="_도곡1교 하부공 수량_2구간측구_5-포장공(T-N동)" xfId="2492"/>
    <cellStyle name="_도곡1교 하부공 수량_2구간측구_포장공(최종" xfId="2493"/>
    <cellStyle name="_도곡1교 하부공 수량_2구간측구_포장공(최종_5-포장공(T-N동)" xfId="2494"/>
    <cellStyle name="_도곡1교 하부공 수량_4-부대공(감정동)" xfId="2495"/>
    <cellStyle name="_도곡1교 하부공 수량_4-부대공(감정동)_5-포장공(T-N동)" xfId="2496"/>
    <cellStyle name="_도곡1교 하부공 수량_5-포장공(T-N동)" xfId="2497"/>
    <cellStyle name="_도곡1교 하부공 수량_최종수로암거" xfId="2498"/>
    <cellStyle name="_도곡1교 하부공 수량_최종수로암거_1-포장공(감정동)" xfId="2499"/>
    <cellStyle name="_도곡1교 하부공 수량_최종수로암거_1-포장공(감정동)_5-포장공(T-N동)" xfId="2500"/>
    <cellStyle name="_도곡1교 하부공 수량_최종수로암거_2구간측구" xfId="2501"/>
    <cellStyle name="_도곡1교 하부공 수량_최종수로암거_2구간측구_1-포장공(감정동)" xfId="2502"/>
    <cellStyle name="_도곡1교 하부공 수량_최종수로암거_2구간측구_1-포장공(감정동)_5-포장공(T-N동)" xfId="2503"/>
    <cellStyle name="_도곡1교 하부공 수량_최종수로암거_2구간측구_4-부대공(감정동)" xfId="2504"/>
    <cellStyle name="_도곡1교 하부공 수량_최종수로암거_2구간측구_4-부대공(감정동)_5-포장공(T-N동)" xfId="2505"/>
    <cellStyle name="_도곡1교 하부공 수량_최종수로암거_2구간측구_5-포장공(T-N동)" xfId="2506"/>
    <cellStyle name="_도곡1교 하부공 수량_최종수로암거_2구간측구_포장공(최종" xfId="2507"/>
    <cellStyle name="_도곡1교 하부공 수량_최종수로암거_2구간측구_포장공(최종_5-포장공(T-N동)" xfId="2508"/>
    <cellStyle name="_도곡1교 하부공 수량_최종수로암거_4-부대공(감정동)" xfId="2509"/>
    <cellStyle name="_도곡1교 하부공 수량_최종수로암거_4-부대공(감정동)_5-포장공(T-N동)" xfId="2510"/>
    <cellStyle name="_도곡1교 하부공 수량_최종수로암거_5-포장공(T-N동)" xfId="2511"/>
    <cellStyle name="_도곡1교 하부공 수량_최종수로암거_최종수로암거" xfId="2512"/>
    <cellStyle name="_도곡1교 하부공 수량_최종수로암거_최종수로암거_1-포장공(감정동)" xfId="2513"/>
    <cellStyle name="_도곡1교 하부공 수량_최종수로암거_최종수로암거_1-포장공(감정동)_5-포장공(T-N동)" xfId="2514"/>
    <cellStyle name="_도곡1교 하부공 수량_최종수로암거_최종수로암거_2구간측구" xfId="2515"/>
    <cellStyle name="_도곡1교 하부공 수량_최종수로암거_최종수로암거_2구간측구_1-포장공(감정동)" xfId="2516"/>
    <cellStyle name="_도곡1교 하부공 수량_최종수로암거_최종수로암거_2구간측구_1-포장공(감정동)_5-포장공(T-N동)" xfId="2517"/>
    <cellStyle name="_도곡1교 하부공 수량_최종수로암거_최종수로암거_2구간측구_4-부대공(감정동)" xfId="2518"/>
    <cellStyle name="_도곡1교 하부공 수량_최종수로암거_최종수로암거_2구간측구_4-부대공(감정동)_5-포장공(T-N동)" xfId="2519"/>
    <cellStyle name="_도곡1교 하부공 수량_최종수로암거_최종수로암거_2구간측구_5-포장공(T-N동)" xfId="2520"/>
    <cellStyle name="_도곡1교 하부공 수량_최종수로암거_최종수로암거_2구간측구_포장공(최종" xfId="2521"/>
    <cellStyle name="_도곡1교 하부공 수량_최종수로암거_최종수로암거_2구간측구_포장공(최종_5-포장공(T-N동)" xfId="2522"/>
    <cellStyle name="_도곡1교 하부공 수량_최종수로암거_최종수로암거_4-부대공(감정동)" xfId="2523"/>
    <cellStyle name="_도곡1교 하부공 수량_최종수로암거_최종수로암거_4-부대공(감정동)_5-포장공(T-N동)" xfId="2524"/>
    <cellStyle name="_도곡1교 하부공 수량_최종수로암거_최종수로암거_5-포장공(T-N동)" xfId="2525"/>
    <cellStyle name="_도곡1교 하부공 수량_최종수로암거_최종수로암거_포장공(최종" xfId="2526"/>
    <cellStyle name="_도곡1교 하부공 수량_최종수로암거_최종수로암거_포장공(최종_5-포장공(T-N동)" xfId="2527"/>
    <cellStyle name="_도곡1교 하부공 수량_최종수로암거_포장공(최종" xfId="2528"/>
    <cellStyle name="_도곡1교 하부공 수량_최종수로암거_포장공(최종_5-포장공(T-N동)" xfId="2529"/>
    <cellStyle name="_도곡1교 하부공 수량_포장공(최종" xfId="2530"/>
    <cellStyle name="_도곡1교 하부공 수량_포장공(최종_5-포장공(T-N동)" xfId="2531"/>
    <cellStyle name="_도곡2교 교대 수량" xfId="2532"/>
    <cellStyle name="_도곡2교 교대 수량_1-포장공(감정동)" xfId="2533"/>
    <cellStyle name="_도곡2교 교대 수량_1-포장공(감정동)_5-포장공(T-N동)" xfId="2534"/>
    <cellStyle name="_도곡2교 교대 수량_2구간측구" xfId="2535"/>
    <cellStyle name="_도곡2교 교대 수량_2구간측구_1-포장공(감정동)" xfId="2536"/>
    <cellStyle name="_도곡2교 교대 수량_2구간측구_1-포장공(감정동)_5-포장공(T-N동)" xfId="2537"/>
    <cellStyle name="_도곡2교 교대 수량_2구간측구_4-부대공(감정동)" xfId="2538"/>
    <cellStyle name="_도곡2교 교대 수량_2구간측구_4-부대공(감정동)_5-포장공(T-N동)" xfId="2539"/>
    <cellStyle name="_도곡2교 교대 수량_2구간측구_5-포장공(T-N동)" xfId="2540"/>
    <cellStyle name="_도곡2교 교대 수량_2구간측구_포장공(최종" xfId="2541"/>
    <cellStyle name="_도곡2교 교대 수량_2구간측구_포장공(최종_5-포장공(T-N동)" xfId="2542"/>
    <cellStyle name="_도곡2교 교대 수량_4-부대공(감정동)" xfId="2543"/>
    <cellStyle name="_도곡2교 교대 수량_4-부대공(감정동)_5-포장공(T-N동)" xfId="2544"/>
    <cellStyle name="_도곡2교 교대 수량_5-포장공(T-N동)" xfId="2545"/>
    <cellStyle name="_도곡2교 교대 수량_최종수로암거" xfId="2546"/>
    <cellStyle name="_도곡2교 교대 수량_최종수로암거_1-포장공(감정동)" xfId="2547"/>
    <cellStyle name="_도곡2교 교대 수량_최종수로암거_1-포장공(감정동)_5-포장공(T-N동)" xfId="2548"/>
    <cellStyle name="_도곡2교 교대 수량_최종수로암거_2구간측구" xfId="2549"/>
    <cellStyle name="_도곡2교 교대 수량_최종수로암거_2구간측구_1-포장공(감정동)" xfId="2550"/>
    <cellStyle name="_도곡2교 교대 수량_최종수로암거_2구간측구_1-포장공(감정동)_5-포장공(T-N동)" xfId="2551"/>
    <cellStyle name="_도곡2교 교대 수량_최종수로암거_2구간측구_4-부대공(감정동)" xfId="2552"/>
    <cellStyle name="_도곡2교 교대 수량_최종수로암거_2구간측구_4-부대공(감정동)_5-포장공(T-N동)" xfId="2553"/>
    <cellStyle name="_도곡2교 교대 수량_최종수로암거_2구간측구_5-포장공(T-N동)" xfId="2554"/>
    <cellStyle name="_도곡2교 교대 수량_최종수로암거_2구간측구_포장공(최종" xfId="2555"/>
    <cellStyle name="_도곡2교 교대 수량_최종수로암거_2구간측구_포장공(최종_5-포장공(T-N동)" xfId="2556"/>
    <cellStyle name="_도곡2교 교대 수량_최종수로암거_4-부대공(감정동)" xfId="2557"/>
    <cellStyle name="_도곡2교 교대 수량_최종수로암거_4-부대공(감정동)_5-포장공(T-N동)" xfId="2558"/>
    <cellStyle name="_도곡2교 교대 수량_최종수로암거_5-포장공(T-N동)" xfId="2559"/>
    <cellStyle name="_도곡2교 교대 수량_최종수로암거_최종수로암거" xfId="2560"/>
    <cellStyle name="_도곡2교 교대 수량_최종수로암거_최종수로암거_1-포장공(감정동)" xfId="2561"/>
    <cellStyle name="_도곡2교 교대 수량_최종수로암거_최종수로암거_1-포장공(감정동)_5-포장공(T-N동)" xfId="2562"/>
    <cellStyle name="_도곡2교 교대 수량_최종수로암거_최종수로암거_2구간측구" xfId="2563"/>
    <cellStyle name="_도곡2교 교대 수량_최종수로암거_최종수로암거_2구간측구_1-포장공(감정동)" xfId="2564"/>
    <cellStyle name="_도곡2교 교대 수량_최종수로암거_최종수로암거_2구간측구_1-포장공(감정동)_5-포장공(T-N동)" xfId="2565"/>
    <cellStyle name="_도곡2교 교대 수량_최종수로암거_최종수로암거_2구간측구_4-부대공(감정동)" xfId="2566"/>
    <cellStyle name="_도곡2교 교대 수량_최종수로암거_최종수로암거_2구간측구_4-부대공(감정동)_5-포장공(T-N동)" xfId="2567"/>
    <cellStyle name="_도곡2교 교대 수량_최종수로암거_최종수로암거_2구간측구_5-포장공(T-N동)" xfId="2568"/>
    <cellStyle name="_도곡2교 교대 수량_최종수로암거_최종수로암거_2구간측구_포장공(최종" xfId="2569"/>
    <cellStyle name="_도곡2교 교대 수량_최종수로암거_최종수로암거_2구간측구_포장공(최종_5-포장공(T-N동)" xfId="2570"/>
    <cellStyle name="_도곡2교 교대 수량_최종수로암거_최종수로암거_4-부대공(감정동)" xfId="2571"/>
    <cellStyle name="_도곡2교 교대 수량_최종수로암거_최종수로암거_4-부대공(감정동)_5-포장공(T-N동)" xfId="2572"/>
    <cellStyle name="_도곡2교 교대 수량_최종수로암거_최종수로암거_5-포장공(T-N동)" xfId="2573"/>
    <cellStyle name="_도곡2교 교대 수량_최종수로암거_최종수로암거_포장공(최종" xfId="2574"/>
    <cellStyle name="_도곡2교 교대 수량_최종수로암거_최종수로암거_포장공(최종_5-포장공(T-N동)" xfId="2575"/>
    <cellStyle name="_도곡2교 교대 수량_최종수로암거_포장공(최종" xfId="2576"/>
    <cellStyle name="_도곡2교 교대 수량_최종수로암거_포장공(최종_5-포장공(T-N동)" xfId="2577"/>
    <cellStyle name="_도곡2교 교대 수량_포장공(최종" xfId="2578"/>
    <cellStyle name="_도곡2교 교대 수량_포장공(최종_5-포장공(T-N동)" xfId="2579"/>
    <cellStyle name="_도곡2교 교대(종점) 수량" xfId="2580"/>
    <cellStyle name="_도곡2교 교대(종점) 수량_1-포장공(감정동)" xfId="2581"/>
    <cellStyle name="_도곡2교 교대(종점) 수량_1-포장공(감정동)_5-포장공(T-N동)" xfId="2582"/>
    <cellStyle name="_도곡2교 교대(종점) 수량_2구간측구" xfId="2583"/>
    <cellStyle name="_도곡2교 교대(종점) 수량_2구간측구_1-포장공(감정동)" xfId="2584"/>
    <cellStyle name="_도곡2교 교대(종점) 수량_2구간측구_1-포장공(감정동)_5-포장공(T-N동)" xfId="2585"/>
    <cellStyle name="_도곡2교 교대(종점) 수량_2구간측구_4-부대공(감정동)" xfId="2586"/>
    <cellStyle name="_도곡2교 교대(종점) 수량_2구간측구_4-부대공(감정동)_5-포장공(T-N동)" xfId="2587"/>
    <cellStyle name="_도곡2교 교대(종점) 수량_2구간측구_5-포장공(T-N동)" xfId="2588"/>
    <cellStyle name="_도곡2교 교대(종점) 수량_2구간측구_포장공(최종" xfId="2589"/>
    <cellStyle name="_도곡2교 교대(종점) 수량_2구간측구_포장공(최종_5-포장공(T-N동)" xfId="2590"/>
    <cellStyle name="_도곡2교 교대(종점) 수량_4-부대공(감정동)" xfId="2591"/>
    <cellStyle name="_도곡2교 교대(종점) 수량_4-부대공(감정동)_5-포장공(T-N동)" xfId="2592"/>
    <cellStyle name="_도곡2교 교대(종점) 수량_5-포장공(T-N동)" xfId="2593"/>
    <cellStyle name="_도곡2교 교대(종점) 수량_최종수로암거" xfId="2594"/>
    <cellStyle name="_도곡2교 교대(종점) 수량_최종수로암거_1-포장공(감정동)" xfId="2595"/>
    <cellStyle name="_도곡2교 교대(종점) 수량_최종수로암거_1-포장공(감정동)_5-포장공(T-N동)" xfId="2596"/>
    <cellStyle name="_도곡2교 교대(종점) 수량_최종수로암거_2구간측구" xfId="2597"/>
    <cellStyle name="_도곡2교 교대(종점) 수량_최종수로암거_2구간측구_1-포장공(감정동)" xfId="2598"/>
    <cellStyle name="_도곡2교 교대(종점) 수량_최종수로암거_2구간측구_1-포장공(감정동)_5-포장공(T-N동)" xfId="2599"/>
    <cellStyle name="_도곡2교 교대(종점) 수량_최종수로암거_2구간측구_4-부대공(감정동)" xfId="2600"/>
    <cellStyle name="_도곡2교 교대(종점) 수량_최종수로암거_2구간측구_4-부대공(감정동)_5-포장공(T-N동)" xfId="2601"/>
    <cellStyle name="_도곡2교 교대(종점) 수량_최종수로암거_2구간측구_5-포장공(T-N동)" xfId="2602"/>
    <cellStyle name="_도곡2교 교대(종점) 수량_최종수로암거_2구간측구_포장공(최종" xfId="2603"/>
    <cellStyle name="_도곡2교 교대(종점) 수량_최종수로암거_2구간측구_포장공(최종_5-포장공(T-N동)" xfId="2604"/>
    <cellStyle name="_도곡2교 교대(종점) 수량_최종수로암거_4-부대공(감정동)" xfId="2605"/>
    <cellStyle name="_도곡2교 교대(종점) 수량_최종수로암거_4-부대공(감정동)_5-포장공(T-N동)" xfId="2606"/>
    <cellStyle name="_도곡2교 교대(종점) 수량_최종수로암거_5-포장공(T-N동)" xfId="2607"/>
    <cellStyle name="_도곡2교 교대(종점) 수량_최종수로암거_최종수로암거" xfId="2608"/>
    <cellStyle name="_도곡2교 교대(종점) 수량_최종수로암거_최종수로암거_1-포장공(감정동)" xfId="2609"/>
    <cellStyle name="_도곡2교 교대(종점) 수량_최종수로암거_최종수로암거_1-포장공(감정동)_5-포장공(T-N동)" xfId="2610"/>
    <cellStyle name="_도곡2교 교대(종점) 수량_최종수로암거_최종수로암거_2구간측구" xfId="2611"/>
    <cellStyle name="_도곡2교 교대(종점) 수량_최종수로암거_최종수로암거_2구간측구_1-포장공(감정동)" xfId="2612"/>
    <cellStyle name="_도곡2교 교대(종점) 수량_최종수로암거_최종수로암거_2구간측구_1-포장공(감정동)_5-포장공(T-N동)" xfId="2613"/>
    <cellStyle name="_도곡2교 교대(종점) 수량_최종수로암거_최종수로암거_2구간측구_4-부대공(감정동)" xfId="2614"/>
    <cellStyle name="_도곡2교 교대(종점) 수량_최종수로암거_최종수로암거_2구간측구_4-부대공(감정동)_5-포장공(T-N동)" xfId="2615"/>
    <cellStyle name="_도곡2교 교대(종점) 수량_최종수로암거_최종수로암거_2구간측구_5-포장공(T-N동)" xfId="2616"/>
    <cellStyle name="_도곡2교 교대(종점) 수량_최종수로암거_최종수로암거_2구간측구_포장공(최종" xfId="2617"/>
    <cellStyle name="_도곡2교 교대(종점) 수량_최종수로암거_최종수로암거_2구간측구_포장공(최종_5-포장공(T-N동)" xfId="2618"/>
    <cellStyle name="_도곡2교 교대(종점) 수량_최종수로암거_최종수로암거_4-부대공(감정동)" xfId="2619"/>
    <cellStyle name="_도곡2교 교대(종점) 수량_최종수로암거_최종수로암거_4-부대공(감정동)_5-포장공(T-N동)" xfId="2620"/>
    <cellStyle name="_도곡2교 교대(종점) 수량_최종수로암거_최종수로암거_5-포장공(T-N동)" xfId="2621"/>
    <cellStyle name="_도곡2교 교대(종점) 수량_최종수로암거_최종수로암거_포장공(최종" xfId="2622"/>
    <cellStyle name="_도곡2교 교대(종점) 수량_최종수로암거_최종수로암거_포장공(최종_5-포장공(T-N동)" xfId="2623"/>
    <cellStyle name="_도곡2교 교대(종점) 수량_최종수로암거_포장공(최종" xfId="2624"/>
    <cellStyle name="_도곡2교 교대(종점) 수량_최종수로암거_포장공(최종_5-포장공(T-N동)" xfId="2625"/>
    <cellStyle name="_도곡2교 교대(종점) 수량_포장공(최종" xfId="2626"/>
    <cellStyle name="_도곡2교 교대(종점) 수량_포장공(최종_5-포장공(T-N동)" xfId="2627"/>
    <cellStyle name="_도곡3교 교대 수량" xfId="2628"/>
    <cellStyle name="_도곡3교 교대 수량_1-포장공(감정동)" xfId="2629"/>
    <cellStyle name="_도곡3교 교대 수량_1-포장공(감정동)_5-포장공(T-N동)" xfId="2630"/>
    <cellStyle name="_도곡3교 교대 수량_2구간측구" xfId="2631"/>
    <cellStyle name="_도곡3교 교대 수량_2구간측구_1-포장공(감정동)" xfId="2632"/>
    <cellStyle name="_도곡3교 교대 수량_2구간측구_1-포장공(감정동)_5-포장공(T-N동)" xfId="2633"/>
    <cellStyle name="_도곡3교 교대 수량_2구간측구_4-부대공(감정동)" xfId="2634"/>
    <cellStyle name="_도곡3교 교대 수량_2구간측구_4-부대공(감정동)_5-포장공(T-N동)" xfId="2635"/>
    <cellStyle name="_도곡3교 교대 수량_2구간측구_5-포장공(T-N동)" xfId="2636"/>
    <cellStyle name="_도곡3교 교대 수량_2구간측구_포장공(최종" xfId="2637"/>
    <cellStyle name="_도곡3교 교대 수량_2구간측구_포장공(최종_5-포장공(T-N동)" xfId="2638"/>
    <cellStyle name="_도곡3교 교대 수량_4-부대공(감정동)" xfId="2639"/>
    <cellStyle name="_도곡3교 교대 수량_4-부대공(감정동)_5-포장공(T-N동)" xfId="2640"/>
    <cellStyle name="_도곡3교 교대 수량_5-포장공(T-N동)" xfId="2641"/>
    <cellStyle name="_도곡3교 교대 수량_최종수로암거" xfId="2642"/>
    <cellStyle name="_도곡3교 교대 수량_최종수로암거_1-포장공(감정동)" xfId="2643"/>
    <cellStyle name="_도곡3교 교대 수량_최종수로암거_1-포장공(감정동)_5-포장공(T-N동)" xfId="2644"/>
    <cellStyle name="_도곡3교 교대 수량_최종수로암거_2구간측구" xfId="2645"/>
    <cellStyle name="_도곡3교 교대 수량_최종수로암거_2구간측구_1-포장공(감정동)" xfId="2646"/>
    <cellStyle name="_도곡3교 교대 수량_최종수로암거_2구간측구_1-포장공(감정동)_5-포장공(T-N동)" xfId="2647"/>
    <cellStyle name="_도곡3교 교대 수량_최종수로암거_2구간측구_4-부대공(감정동)" xfId="2648"/>
    <cellStyle name="_도곡3교 교대 수량_최종수로암거_2구간측구_4-부대공(감정동)_5-포장공(T-N동)" xfId="2649"/>
    <cellStyle name="_도곡3교 교대 수량_최종수로암거_2구간측구_5-포장공(T-N동)" xfId="2650"/>
    <cellStyle name="_도곡3교 교대 수량_최종수로암거_2구간측구_포장공(최종" xfId="2651"/>
    <cellStyle name="_도곡3교 교대 수량_최종수로암거_2구간측구_포장공(최종_5-포장공(T-N동)" xfId="2652"/>
    <cellStyle name="_도곡3교 교대 수량_최종수로암거_4-부대공(감정동)" xfId="2653"/>
    <cellStyle name="_도곡3교 교대 수량_최종수로암거_4-부대공(감정동)_5-포장공(T-N동)" xfId="2654"/>
    <cellStyle name="_도곡3교 교대 수량_최종수로암거_5-포장공(T-N동)" xfId="2655"/>
    <cellStyle name="_도곡3교 교대 수량_최종수로암거_최종수로암거" xfId="2656"/>
    <cellStyle name="_도곡3교 교대 수량_최종수로암거_최종수로암거_1-포장공(감정동)" xfId="2657"/>
    <cellStyle name="_도곡3교 교대 수량_최종수로암거_최종수로암거_1-포장공(감정동)_5-포장공(T-N동)" xfId="2658"/>
    <cellStyle name="_도곡3교 교대 수량_최종수로암거_최종수로암거_2구간측구" xfId="2659"/>
    <cellStyle name="_도곡3교 교대 수량_최종수로암거_최종수로암거_2구간측구_1-포장공(감정동)" xfId="2660"/>
    <cellStyle name="_도곡3교 교대 수량_최종수로암거_최종수로암거_2구간측구_1-포장공(감정동)_5-포장공(T-N동)" xfId="2661"/>
    <cellStyle name="_도곡3교 교대 수량_최종수로암거_최종수로암거_2구간측구_4-부대공(감정동)" xfId="2662"/>
    <cellStyle name="_도곡3교 교대 수량_최종수로암거_최종수로암거_2구간측구_4-부대공(감정동)_5-포장공(T-N동)" xfId="2663"/>
    <cellStyle name="_도곡3교 교대 수량_최종수로암거_최종수로암거_2구간측구_5-포장공(T-N동)" xfId="2664"/>
    <cellStyle name="_도곡3교 교대 수량_최종수로암거_최종수로암거_2구간측구_포장공(최종" xfId="2665"/>
    <cellStyle name="_도곡3교 교대 수량_최종수로암거_최종수로암거_2구간측구_포장공(최종_5-포장공(T-N동)" xfId="2666"/>
    <cellStyle name="_도곡3교 교대 수량_최종수로암거_최종수로암거_4-부대공(감정동)" xfId="2667"/>
    <cellStyle name="_도곡3교 교대 수량_최종수로암거_최종수로암거_4-부대공(감정동)_5-포장공(T-N동)" xfId="2668"/>
    <cellStyle name="_도곡3교 교대 수량_최종수로암거_최종수로암거_5-포장공(T-N동)" xfId="2669"/>
    <cellStyle name="_도곡3교 교대 수량_최종수로암거_최종수로암거_포장공(최종" xfId="2670"/>
    <cellStyle name="_도곡3교 교대 수량_최종수로암거_최종수로암거_포장공(최종_5-포장공(T-N동)" xfId="2671"/>
    <cellStyle name="_도곡3교 교대 수량_최종수로암거_포장공(최종" xfId="2672"/>
    <cellStyle name="_도곡3교 교대 수량_최종수로암거_포장공(최종_5-포장공(T-N동)" xfId="2673"/>
    <cellStyle name="_도곡3교 교대 수량_포장공(최종" xfId="2674"/>
    <cellStyle name="_도곡3교 교대 수량_포장공(최종_5-포장공(T-N동)" xfId="2675"/>
    <cellStyle name="_도곡4교 하부공 수량" xfId="2676"/>
    <cellStyle name="_도곡4교 하부공 수량_1-포장공(감정동)" xfId="2677"/>
    <cellStyle name="_도곡4교 하부공 수량_1-포장공(감정동)_5-포장공(T-N동)" xfId="2678"/>
    <cellStyle name="_도곡4교 하부공 수량_2구간측구" xfId="2679"/>
    <cellStyle name="_도곡4교 하부공 수량_2구간측구_1-포장공(감정동)" xfId="2680"/>
    <cellStyle name="_도곡4교 하부공 수량_2구간측구_1-포장공(감정동)_5-포장공(T-N동)" xfId="2681"/>
    <cellStyle name="_도곡4교 하부공 수량_2구간측구_4-부대공(감정동)" xfId="2682"/>
    <cellStyle name="_도곡4교 하부공 수량_2구간측구_4-부대공(감정동)_5-포장공(T-N동)" xfId="2683"/>
    <cellStyle name="_도곡4교 하부공 수량_2구간측구_5-포장공(T-N동)" xfId="2684"/>
    <cellStyle name="_도곡4교 하부공 수량_2구간측구_포장공(최종" xfId="2685"/>
    <cellStyle name="_도곡4교 하부공 수량_2구간측구_포장공(최종_5-포장공(T-N동)" xfId="2686"/>
    <cellStyle name="_도곡4교 하부공 수량_4-부대공(감정동)" xfId="2687"/>
    <cellStyle name="_도곡4교 하부공 수량_4-부대공(감정동)_5-포장공(T-N동)" xfId="2688"/>
    <cellStyle name="_도곡4교 하부공 수량_5-포장공(T-N동)" xfId="2689"/>
    <cellStyle name="_도곡4교 하부공 수량_최종수로암거" xfId="2690"/>
    <cellStyle name="_도곡4교 하부공 수량_최종수로암거_1-포장공(감정동)" xfId="2691"/>
    <cellStyle name="_도곡4교 하부공 수량_최종수로암거_1-포장공(감정동)_5-포장공(T-N동)" xfId="2692"/>
    <cellStyle name="_도곡4교 하부공 수량_최종수로암거_2구간측구" xfId="2693"/>
    <cellStyle name="_도곡4교 하부공 수량_최종수로암거_2구간측구_1-포장공(감정동)" xfId="2694"/>
    <cellStyle name="_도곡4교 하부공 수량_최종수로암거_2구간측구_1-포장공(감정동)_5-포장공(T-N동)" xfId="2695"/>
    <cellStyle name="_도곡4교 하부공 수량_최종수로암거_2구간측구_4-부대공(감정동)" xfId="2696"/>
    <cellStyle name="_도곡4교 하부공 수량_최종수로암거_2구간측구_4-부대공(감정동)_5-포장공(T-N동)" xfId="2697"/>
    <cellStyle name="_도곡4교 하부공 수량_최종수로암거_2구간측구_5-포장공(T-N동)" xfId="2698"/>
    <cellStyle name="_도곡4교 하부공 수량_최종수로암거_2구간측구_포장공(최종" xfId="2699"/>
    <cellStyle name="_도곡4교 하부공 수량_최종수로암거_2구간측구_포장공(최종_5-포장공(T-N동)" xfId="2700"/>
    <cellStyle name="_도곡4교 하부공 수량_최종수로암거_4-부대공(감정동)" xfId="2701"/>
    <cellStyle name="_도곡4교 하부공 수량_최종수로암거_4-부대공(감정동)_5-포장공(T-N동)" xfId="2702"/>
    <cellStyle name="_도곡4교 하부공 수량_최종수로암거_5-포장공(T-N동)" xfId="2703"/>
    <cellStyle name="_도곡4교 하부공 수량_최종수로암거_최종수로암거" xfId="2704"/>
    <cellStyle name="_도곡4교 하부공 수량_최종수로암거_최종수로암거_1-포장공(감정동)" xfId="2705"/>
    <cellStyle name="_도곡4교 하부공 수량_최종수로암거_최종수로암거_1-포장공(감정동)_5-포장공(T-N동)" xfId="2706"/>
    <cellStyle name="_도곡4교 하부공 수량_최종수로암거_최종수로암거_2구간측구" xfId="2707"/>
    <cellStyle name="_도곡4교 하부공 수량_최종수로암거_최종수로암거_2구간측구_1-포장공(감정동)" xfId="2708"/>
    <cellStyle name="_도곡4교 하부공 수량_최종수로암거_최종수로암거_2구간측구_1-포장공(감정동)_5-포장공(T-N동)" xfId="2709"/>
    <cellStyle name="_도곡4교 하부공 수량_최종수로암거_최종수로암거_2구간측구_4-부대공(감정동)" xfId="2710"/>
    <cellStyle name="_도곡4교 하부공 수량_최종수로암거_최종수로암거_2구간측구_4-부대공(감정동)_5-포장공(T-N동)" xfId="2711"/>
    <cellStyle name="_도곡4교 하부공 수량_최종수로암거_최종수로암거_2구간측구_5-포장공(T-N동)" xfId="2712"/>
    <cellStyle name="_도곡4교 하부공 수량_최종수로암거_최종수로암거_2구간측구_포장공(최종" xfId="2713"/>
    <cellStyle name="_도곡4교 하부공 수량_최종수로암거_최종수로암거_2구간측구_포장공(최종_5-포장공(T-N동)" xfId="2714"/>
    <cellStyle name="_도곡4교 하부공 수량_최종수로암거_최종수로암거_4-부대공(감정동)" xfId="2715"/>
    <cellStyle name="_도곡4교 하부공 수량_최종수로암거_최종수로암거_4-부대공(감정동)_5-포장공(T-N동)" xfId="2716"/>
    <cellStyle name="_도곡4교 하부공 수량_최종수로암거_최종수로암거_5-포장공(T-N동)" xfId="2717"/>
    <cellStyle name="_도곡4교 하부공 수량_최종수로암거_최종수로암거_포장공(최종" xfId="2718"/>
    <cellStyle name="_도곡4교 하부공 수량_최종수로암거_최종수로암거_포장공(최종_5-포장공(T-N동)" xfId="2719"/>
    <cellStyle name="_도곡4교 하부공 수량_최종수로암거_포장공(최종" xfId="2720"/>
    <cellStyle name="_도곡4교 하부공 수량_최종수로암거_포장공(최종_5-포장공(T-N동)" xfId="2721"/>
    <cellStyle name="_도곡4교 하부공 수량_포장공(최종" xfId="2722"/>
    <cellStyle name="_도곡4교 하부공 수량_포장공(최종_5-포장공(T-N동)" xfId="2723"/>
    <cellStyle name="_도곡교 교대 수량" xfId="2724"/>
    <cellStyle name="_도곡교 교대 수량_1-포장공(감정동)" xfId="2725"/>
    <cellStyle name="_도곡교 교대 수량_1-포장공(감정동)_5-포장공(T-N동)" xfId="2726"/>
    <cellStyle name="_도곡교 교대 수량_2구간측구" xfId="2727"/>
    <cellStyle name="_도곡교 교대 수량_2구간측구_1-포장공(감정동)" xfId="2728"/>
    <cellStyle name="_도곡교 교대 수량_2구간측구_1-포장공(감정동)_5-포장공(T-N동)" xfId="2729"/>
    <cellStyle name="_도곡교 교대 수량_2구간측구_4-부대공(감정동)" xfId="2730"/>
    <cellStyle name="_도곡교 교대 수량_2구간측구_4-부대공(감정동)_5-포장공(T-N동)" xfId="2731"/>
    <cellStyle name="_도곡교 교대 수량_2구간측구_5-포장공(T-N동)" xfId="2732"/>
    <cellStyle name="_도곡교 교대 수량_2구간측구_포장공(최종" xfId="2733"/>
    <cellStyle name="_도곡교 교대 수량_2구간측구_포장공(최종_5-포장공(T-N동)" xfId="2734"/>
    <cellStyle name="_도곡교 교대 수량_4-부대공(감정동)" xfId="2735"/>
    <cellStyle name="_도곡교 교대 수량_4-부대공(감정동)_5-포장공(T-N동)" xfId="2736"/>
    <cellStyle name="_도곡교 교대 수량_5-포장공(T-N동)" xfId="2737"/>
    <cellStyle name="_도곡교 교대 수량_최종수로암거" xfId="2738"/>
    <cellStyle name="_도곡교 교대 수량_최종수로암거_1-포장공(감정동)" xfId="2739"/>
    <cellStyle name="_도곡교 교대 수량_최종수로암거_1-포장공(감정동)_5-포장공(T-N동)" xfId="2740"/>
    <cellStyle name="_도곡교 교대 수량_최종수로암거_2구간측구" xfId="2741"/>
    <cellStyle name="_도곡교 교대 수량_최종수로암거_2구간측구_1-포장공(감정동)" xfId="2742"/>
    <cellStyle name="_도곡교 교대 수량_최종수로암거_2구간측구_1-포장공(감정동)_5-포장공(T-N동)" xfId="2743"/>
    <cellStyle name="_도곡교 교대 수량_최종수로암거_2구간측구_4-부대공(감정동)" xfId="2744"/>
    <cellStyle name="_도곡교 교대 수량_최종수로암거_2구간측구_4-부대공(감정동)_5-포장공(T-N동)" xfId="2745"/>
    <cellStyle name="_도곡교 교대 수량_최종수로암거_2구간측구_5-포장공(T-N동)" xfId="2746"/>
    <cellStyle name="_도곡교 교대 수량_최종수로암거_2구간측구_포장공(최종" xfId="2747"/>
    <cellStyle name="_도곡교 교대 수량_최종수로암거_2구간측구_포장공(최종_5-포장공(T-N동)" xfId="2748"/>
    <cellStyle name="_도곡교 교대 수량_최종수로암거_4-부대공(감정동)" xfId="2749"/>
    <cellStyle name="_도곡교 교대 수량_최종수로암거_4-부대공(감정동)_5-포장공(T-N동)" xfId="2750"/>
    <cellStyle name="_도곡교 교대 수량_최종수로암거_5-포장공(T-N동)" xfId="2751"/>
    <cellStyle name="_도곡교 교대 수량_최종수로암거_최종수로암거" xfId="2752"/>
    <cellStyle name="_도곡교 교대 수량_최종수로암거_최종수로암거_1-포장공(감정동)" xfId="2753"/>
    <cellStyle name="_도곡교 교대 수량_최종수로암거_최종수로암거_1-포장공(감정동)_5-포장공(T-N동)" xfId="2754"/>
    <cellStyle name="_도곡교 교대 수량_최종수로암거_최종수로암거_2구간측구" xfId="2755"/>
    <cellStyle name="_도곡교 교대 수량_최종수로암거_최종수로암거_2구간측구_1-포장공(감정동)" xfId="2756"/>
    <cellStyle name="_도곡교 교대 수량_최종수로암거_최종수로암거_2구간측구_1-포장공(감정동)_5-포장공(T-N동)" xfId="2757"/>
    <cellStyle name="_도곡교 교대 수량_최종수로암거_최종수로암거_2구간측구_4-부대공(감정동)" xfId="2758"/>
    <cellStyle name="_도곡교 교대 수량_최종수로암거_최종수로암거_2구간측구_4-부대공(감정동)_5-포장공(T-N동)" xfId="2759"/>
    <cellStyle name="_도곡교 교대 수량_최종수로암거_최종수로암거_2구간측구_5-포장공(T-N동)" xfId="2760"/>
    <cellStyle name="_도곡교 교대 수량_최종수로암거_최종수로암거_2구간측구_포장공(최종" xfId="2761"/>
    <cellStyle name="_도곡교 교대 수량_최종수로암거_최종수로암거_2구간측구_포장공(최종_5-포장공(T-N동)" xfId="2762"/>
    <cellStyle name="_도곡교 교대 수량_최종수로암거_최종수로암거_4-부대공(감정동)" xfId="2763"/>
    <cellStyle name="_도곡교 교대 수량_최종수로암거_최종수로암거_4-부대공(감정동)_5-포장공(T-N동)" xfId="2764"/>
    <cellStyle name="_도곡교 교대 수량_최종수로암거_최종수로암거_5-포장공(T-N동)" xfId="2765"/>
    <cellStyle name="_도곡교 교대 수량_최종수로암거_최종수로암거_포장공(최종" xfId="2766"/>
    <cellStyle name="_도곡교 교대 수량_최종수로암거_최종수로암거_포장공(최종_5-포장공(T-N동)" xfId="2767"/>
    <cellStyle name="_도곡교 교대 수량_최종수로암거_포장공(최종" xfId="2768"/>
    <cellStyle name="_도곡교 교대 수량_최종수로암거_포장공(최종_5-포장공(T-N동)" xfId="2769"/>
    <cellStyle name="_도곡교 교대 수량_포장공(최종" xfId="2770"/>
    <cellStyle name="_도곡교 교대 수량_포장공(최종_5-포장공(T-N동)" xfId="2771"/>
    <cellStyle name="_수량산출서" xfId="8"/>
    <cellStyle name="_에스콰이어 수량산출 " xfId="2772"/>
    <cellStyle name="_인원계획표 " xfId="9"/>
    <cellStyle name="_인원계획표 _적격 " xfId="10"/>
    <cellStyle name="_입찰표지 " xfId="11"/>
    <cellStyle name="_적격 " xfId="12"/>
    <cellStyle name="_적격 _집행갑지 " xfId="2773"/>
    <cellStyle name="_적격(화산) " xfId="13"/>
    <cellStyle name="_지장물조서(하남시)" xfId="14"/>
    <cellStyle name="_집수정" xfId="2774"/>
    <cellStyle name="_집행갑지 " xfId="2775"/>
    <cellStyle name="_최종수로암거" xfId="2776"/>
    <cellStyle name="_최종수로암거_1-포장공(감정동)" xfId="2777"/>
    <cellStyle name="_최종수로암거_1-포장공(감정동)_5-포장공(T-N동)" xfId="2778"/>
    <cellStyle name="_최종수로암거_2구간측구" xfId="2779"/>
    <cellStyle name="_최종수로암거_2구간측구_1-포장공(감정동)" xfId="2780"/>
    <cellStyle name="_최종수로암거_2구간측구_1-포장공(감정동)_5-포장공(T-N동)" xfId="2781"/>
    <cellStyle name="_최종수로암거_2구간측구_4-부대공(감정동)" xfId="2782"/>
    <cellStyle name="_최종수로암거_2구간측구_4-부대공(감정동)_5-포장공(T-N동)" xfId="2783"/>
    <cellStyle name="_최종수로암거_2구간측구_5-포장공(T-N동)" xfId="2784"/>
    <cellStyle name="_최종수로암거_2구간측구_포장공(최종" xfId="2785"/>
    <cellStyle name="_최종수로암거_2구간측구_포장공(최종_5-포장공(T-N동)" xfId="2786"/>
    <cellStyle name="_최종수로암거_4-부대공(감정동)" xfId="2787"/>
    <cellStyle name="_최종수로암거_4-부대공(감정동)_5-포장공(T-N동)" xfId="2788"/>
    <cellStyle name="_최종수로암거_5-포장공(T-N동)" xfId="2789"/>
    <cellStyle name="_최종수로암거_최종수로암거" xfId="2790"/>
    <cellStyle name="_최종수로암거_최종수로암거_1-포장공(감정동)" xfId="2791"/>
    <cellStyle name="_최종수로암거_최종수로암거_1-포장공(감정동)_5-포장공(T-N동)" xfId="2792"/>
    <cellStyle name="_최종수로암거_최종수로암거_2구간측구" xfId="2793"/>
    <cellStyle name="_최종수로암거_최종수로암거_2구간측구_1-포장공(감정동)" xfId="2794"/>
    <cellStyle name="_최종수로암거_최종수로암거_2구간측구_1-포장공(감정동)_5-포장공(T-N동)" xfId="2795"/>
    <cellStyle name="_최종수로암거_최종수로암거_2구간측구_4-부대공(감정동)" xfId="2796"/>
    <cellStyle name="_최종수로암거_최종수로암거_2구간측구_4-부대공(감정동)_5-포장공(T-N동)" xfId="2797"/>
    <cellStyle name="_최종수로암거_최종수로암거_2구간측구_5-포장공(T-N동)" xfId="2798"/>
    <cellStyle name="_최종수로암거_최종수로암거_2구간측구_포장공(최종" xfId="2799"/>
    <cellStyle name="_최종수로암거_최종수로암거_2구간측구_포장공(최종_5-포장공(T-N동)" xfId="2800"/>
    <cellStyle name="_최종수로암거_최종수로암거_4-부대공(감정동)" xfId="2801"/>
    <cellStyle name="_최종수로암거_최종수로암거_4-부대공(감정동)_5-포장공(T-N동)" xfId="2802"/>
    <cellStyle name="_최종수로암거_최종수로암거_5-포장공(T-N동)" xfId="2803"/>
    <cellStyle name="_최종수로암거_최종수로암거_포장공(최종" xfId="2804"/>
    <cellStyle name="_최종수로암거_최종수로암거_포장공(최종_5-포장공(T-N동)" xfId="2805"/>
    <cellStyle name="_최종수로암거_포장공(최종" xfId="2806"/>
    <cellStyle name="_최종수로암거_포장공(최종_5-포장공(T-N동)" xfId="2807"/>
    <cellStyle name="_토공4.2" xfId="2808"/>
    <cellStyle name="_토공4.2_1-포장공(감정동)" xfId="2809"/>
    <cellStyle name="_토공4.2_1-포장공(감정동)_5-포장공(T-N동)" xfId="2810"/>
    <cellStyle name="_토공4.2_2구간측구" xfId="2811"/>
    <cellStyle name="_토공4.2_2구간측구_1-포장공(감정동)" xfId="2812"/>
    <cellStyle name="_토공4.2_2구간측구_1-포장공(감정동)_5-포장공(T-N동)" xfId="2813"/>
    <cellStyle name="_토공4.2_2구간측구_4-부대공(감정동)" xfId="2814"/>
    <cellStyle name="_토공4.2_2구간측구_4-부대공(감정동)_5-포장공(T-N동)" xfId="2815"/>
    <cellStyle name="_토공4.2_2구간측구_5-포장공(T-N동)" xfId="2816"/>
    <cellStyle name="_토공4.2_2구간측구_포장공(최종" xfId="2817"/>
    <cellStyle name="_토공4.2_2구간측구_포장공(최종_5-포장공(T-N동)" xfId="2818"/>
    <cellStyle name="_토공4.2_4-부대공(감정동)" xfId="2819"/>
    <cellStyle name="_토공4.2_4-부대공(감정동)_5-포장공(T-N동)" xfId="2820"/>
    <cellStyle name="_토공4.2_5-포장공(T-N동)" xfId="2821"/>
    <cellStyle name="_토공4.2_포장공(최종" xfId="2822"/>
    <cellStyle name="_토공4.2_포장공(최종_5-포장공(T-N동)" xfId="2823"/>
    <cellStyle name="_호수SS내역서040920" xfId="15"/>
    <cellStyle name="_홍보관수량참고(특성화설계서)" xfId="16"/>
    <cellStyle name="_횡배수관02 " xfId="2824"/>
    <cellStyle name="’E‰Y [0.00]_laroux" xfId="17"/>
    <cellStyle name="’E‰Y_laroux" xfId="18"/>
    <cellStyle name="¤@?e_TEST-1 " xfId="22"/>
    <cellStyle name="+,-,0" xfId="19"/>
    <cellStyle name="△ []" xfId="20"/>
    <cellStyle name="△ [0]" xfId="21"/>
    <cellStyle name="°ia¤¼o " xfId="2825"/>
    <cellStyle name="°ia¤aa " xfId="2826"/>
    <cellStyle name="0" xfId="23"/>
    <cellStyle name="0.0" xfId="24"/>
    <cellStyle name="0.00" xfId="25"/>
    <cellStyle name="0.000%_품셈 " xfId="2827"/>
    <cellStyle name="0.0000%_자재물량산출_품셈 " xfId="2828"/>
    <cellStyle name="00" xfId="26"/>
    <cellStyle name="00 2" xfId="2829"/>
    <cellStyle name="000" xfId="27"/>
    <cellStyle name="1" xfId="28"/>
    <cellStyle name="1_00-예산서양식100" xfId="2830"/>
    <cellStyle name="1_415-94표지" xfId="2831"/>
    <cellStyle name="1_Book2" xfId="79"/>
    <cellStyle name="1_laroux" xfId="80"/>
    <cellStyle name="1_laroux_ATC-YOON1" xfId="81"/>
    <cellStyle name="1_total" xfId="82"/>
    <cellStyle name="1_total_00-예산서양식100" xfId="2832"/>
    <cellStyle name="1_total_00-예산서양식100_북아현-폐기물예산서" xfId="2833"/>
    <cellStyle name="1_total_00-폐기물예산서양식2" xfId="2834"/>
    <cellStyle name="1_total_00-폐기물예산서양식2_북아현-폐기물예산서" xfId="2835"/>
    <cellStyle name="1_total_00-표지예정공정표" xfId="2836"/>
    <cellStyle name="1_total_00-표지예정공정표_북아현-폐기물예산서" xfId="2837"/>
    <cellStyle name="1_total_10.24종합" xfId="83"/>
    <cellStyle name="1_total_10.24종합_단위수량" xfId="84"/>
    <cellStyle name="1_total_10.24종합_단위수량_단위수량산출서" xfId="85"/>
    <cellStyle name="1_total_10.24종합_단위수량1" xfId="86"/>
    <cellStyle name="1_total_10.24종합_단위수량1_단위수량산출서" xfId="87"/>
    <cellStyle name="1_total_10.24종합_단위수량산출서" xfId="88"/>
    <cellStyle name="1_total_10.24종합_도곡단위수량" xfId="89"/>
    <cellStyle name="1_total_10.24종합_도곡단위수량_단위수량산출서" xfId="90"/>
    <cellStyle name="1_total_10.24종합_수량산출서-11.25" xfId="91"/>
    <cellStyle name="1_total_10.24종합_수량산출서-11.25_단위수량" xfId="92"/>
    <cellStyle name="1_total_10.24종합_수량산출서-11.25_단위수량_단위수량산출서" xfId="93"/>
    <cellStyle name="1_total_10.24종합_수량산출서-11.25_단위수량1" xfId="94"/>
    <cellStyle name="1_total_10.24종합_수량산출서-11.25_단위수량1_단위수량산출서" xfId="95"/>
    <cellStyle name="1_total_10.24종합_수량산출서-11.25_단위수량산출서" xfId="96"/>
    <cellStyle name="1_total_10.24종합_수량산출서-11.25_도곡단위수량" xfId="97"/>
    <cellStyle name="1_total_10.24종합_수량산출서-11.25_도곡단위수량_단위수량산출서" xfId="98"/>
    <cellStyle name="1_total_10.24종합_수량산출서-11.25_철거단위수량" xfId="99"/>
    <cellStyle name="1_total_10.24종합_수량산출서-11.25_철거단위수량_단위수량산출서" xfId="100"/>
    <cellStyle name="1_total_10.24종합_수량산출서-11.25_한수단위수량" xfId="101"/>
    <cellStyle name="1_total_10.24종합_수량산출서-11.25_한수단위수량_단위수량산출서" xfId="102"/>
    <cellStyle name="1_total_10.24종합_수량산출서-1201" xfId="103"/>
    <cellStyle name="1_total_10.24종합_수량산출서-1201_단위수량" xfId="104"/>
    <cellStyle name="1_total_10.24종합_수량산출서-1201_단위수량_단위수량산출서" xfId="105"/>
    <cellStyle name="1_total_10.24종합_수량산출서-1201_단위수량1" xfId="106"/>
    <cellStyle name="1_total_10.24종합_수량산출서-1201_단위수량1_단위수량산출서" xfId="107"/>
    <cellStyle name="1_total_10.24종합_수량산출서-1201_단위수량산출서" xfId="108"/>
    <cellStyle name="1_total_10.24종합_수량산출서-1201_도곡단위수량" xfId="109"/>
    <cellStyle name="1_total_10.24종합_수량산출서-1201_도곡단위수량_단위수량산출서" xfId="110"/>
    <cellStyle name="1_total_10.24종합_수량산출서-1201_철거단위수량" xfId="111"/>
    <cellStyle name="1_total_10.24종합_수량산출서-1201_철거단위수량_단위수량산출서" xfId="112"/>
    <cellStyle name="1_total_10.24종합_수량산출서-1201_한수단위수량" xfId="113"/>
    <cellStyle name="1_total_10.24종합_수량산출서-1201_한수단위수량_단위수량산출서" xfId="114"/>
    <cellStyle name="1_total_10.24종합_시설물단위수량" xfId="115"/>
    <cellStyle name="1_total_10.24종합_시설물단위수량_단위수량산출서" xfId="116"/>
    <cellStyle name="1_total_10.24종합_시설물단위수량1" xfId="117"/>
    <cellStyle name="1_total_10.24종합_시설물단위수량1_단위수량산출서" xfId="118"/>
    <cellStyle name="1_total_10.24종합_시설물단위수량1_시설물단위수량" xfId="119"/>
    <cellStyle name="1_total_10.24종합_시설물단위수량1_시설물단위수량_단위수량산출서" xfId="120"/>
    <cellStyle name="1_total_10.24종합_오창수량산출서" xfId="121"/>
    <cellStyle name="1_total_10.24종합_오창수량산출서_단위수량" xfId="122"/>
    <cellStyle name="1_total_10.24종합_오창수량산출서_단위수량_단위수량산출서" xfId="123"/>
    <cellStyle name="1_total_10.24종합_오창수량산출서_단위수량1" xfId="124"/>
    <cellStyle name="1_total_10.24종합_오창수량산출서_단위수량1_단위수량산출서" xfId="125"/>
    <cellStyle name="1_total_10.24종합_오창수량산출서_단위수량산출서" xfId="126"/>
    <cellStyle name="1_total_10.24종합_오창수량산출서_도곡단위수량" xfId="127"/>
    <cellStyle name="1_total_10.24종합_오창수량산출서_도곡단위수량_단위수량산출서" xfId="128"/>
    <cellStyle name="1_total_10.24종합_오창수량산출서_수량산출서-11.25" xfId="129"/>
    <cellStyle name="1_total_10.24종합_오창수량산출서_수량산출서-11.25_단위수량" xfId="130"/>
    <cellStyle name="1_total_10.24종합_오창수량산출서_수량산출서-11.25_단위수량_단위수량산출서" xfId="131"/>
    <cellStyle name="1_total_10.24종합_오창수량산출서_수량산출서-11.25_단위수량1" xfId="132"/>
    <cellStyle name="1_total_10.24종합_오창수량산출서_수량산출서-11.25_단위수량1_단위수량산출서" xfId="133"/>
    <cellStyle name="1_total_10.24종합_오창수량산출서_수량산출서-11.25_단위수량산출서" xfId="134"/>
    <cellStyle name="1_total_10.24종합_오창수량산출서_수량산출서-11.25_도곡단위수량" xfId="135"/>
    <cellStyle name="1_total_10.24종합_오창수량산출서_수량산출서-11.25_도곡단위수량_단위수량산출서" xfId="136"/>
    <cellStyle name="1_total_10.24종합_오창수량산출서_수량산출서-11.25_철거단위수량" xfId="137"/>
    <cellStyle name="1_total_10.24종합_오창수량산출서_수량산출서-11.25_철거단위수량_단위수량산출서" xfId="138"/>
    <cellStyle name="1_total_10.24종합_오창수량산출서_수량산출서-11.25_한수단위수량" xfId="139"/>
    <cellStyle name="1_total_10.24종합_오창수량산출서_수량산출서-11.25_한수단위수량_단위수량산출서" xfId="140"/>
    <cellStyle name="1_total_10.24종합_오창수량산출서_수량산출서-1201" xfId="141"/>
    <cellStyle name="1_total_10.24종합_오창수량산출서_수량산출서-1201_단위수량" xfId="142"/>
    <cellStyle name="1_total_10.24종합_오창수량산출서_수량산출서-1201_단위수량_단위수량산출서" xfId="143"/>
    <cellStyle name="1_total_10.24종합_오창수량산출서_수량산출서-1201_단위수량1" xfId="144"/>
    <cellStyle name="1_total_10.24종합_오창수량산출서_수량산출서-1201_단위수량1_단위수량산출서" xfId="145"/>
    <cellStyle name="1_total_10.24종합_오창수량산출서_수량산출서-1201_단위수량산출서" xfId="146"/>
    <cellStyle name="1_total_10.24종합_오창수량산출서_수량산출서-1201_도곡단위수량" xfId="147"/>
    <cellStyle name="1_total_10.24종합_오창수량산출서_수량산출서-1201_도곡단위수량_단위수량산출서" xfId="148"/>
    <cellStyle name="1_total_10.24종합_오창수량산출서_수량산출서-1201_철거단위수량" xfId="149"/>
    <cellStyle name="1_total_10.24종합_오창수량산출서_수량산출서-1201_철거단위수량_단위수량산출서" xfId="150"/>
    <cellStyle name="1_total_10.24종합_오창수량산출서_수량산출서-1201_한수단위수량" xfId="151"/>
    <cellStyle name="1_total_10.24종합_오창수량산출서_수량산출서-1201_한수단위수량_단위수량산출서" xfId="152"/>
    <cellStyle name="1_total_10.24종합_오창수량산출서_시설물단위수량" xfId="153"/>
    <cellStyle name="1_total_10.24종합_오창수량산출서_시설물단위수량_단위수량산출서" xfId="154"/>
    <cellStyle name="1_total_10.24종합_오창수량산출서_시설물단위수량1" xfId="155"/>
    <cellStyle name="1_total_10.24종합_오창수량산출서_시설물단위수량1_단위수량산출서" xfId="156"/>
    <cellStyle name="1_total_10.24종합_오창수량산출서_시설물단위수량1_시설물단위수량" xfId="157"/>
    <cellStyle name="1_total_10.24종합_오창수량산출서_시설물단위수량1_시설물단위수량_단위수량산출서" xfId="158"/>
    <cellStyle name="1_total_10.24종합_오창수량산출서_철거단위수량" xfId="159"/>
    <cellStyle name="1_total_10.24종합_오창수량산출서_철거단위수량_단위수량산출서" xfId="160"/>
    <cellStyle name="1_total_10.24종합_오창수량산출서_한수단위수량" xfId="161"/>
    <cellStyle name="1_total_10.24종합_오창수량산출서_한수단위수량_단위수량산출서" xfId="162"/>
    <cellStyle name="1_total_10.24종합_철거단위수량" xfId="163"/>
    <cellStyle name="1_total_10.24종합_철거단위수량_단위수량산출서" xfId="164"/>
    <cellStyle name="1_total_10.24종합_한수단위수량" xfId="165"/>
    <cellStyle name="1_total_10.24종합_한수단위수량_단위수량산출서" xfId="166"/>
    <cellStyle name="1_total_1012수량_굿모닝(현)" xfId="2838"/>
    <cellStyle name="1_total_1012수량_굿모닝(현)_1014학익" xfId="2839"/>
    <cellStyle name="1_total_골프장수목" xfId="2840"/>
    <cellStyle name="1_total_관로시설물" xfId="167"/>
    <cellStyle name="1_total_관로시설물_단위수량" xfId="168"/>
    <cellStyle name="1_total_관로시설물_단위수량_단위수량산출서" xfId="169"/>
    <cellStyle name="1_total_관로시설물_단위수량1" xfId="170"/>
    <cellStyle name="1_total_관로시설물_단위수량1_단위수량산출서" xfId="171"/>
    <cellStyle name="1_total_관로시설물_단위수량산출서" xfId="172"/>
    <cellStyle name="1_total_관로시설물_도곡단위수량" xfId="173"/>
    <cellStyle name="1_total_관로시설물_도곡단위수량_단위수량산출서" xfId="174"/>
    <cellStyle name="1_total_관로시설물_수량산출서-11.25" xfId="175"/>
    <cellStyle name="1_total_관로시설물_수량산출서-11.25_단위수량" xfId="176"/>
    <cellStyle name="1_total_관로시설물_수량산출서-11.25_단위수량_단위수량산출서" xfId="177"/>
    <cellStyle name="1_total_관로시설물_수량산출서-11.25_단위수량1" xfId="178"/>
    <cellStyle name="1_total_관로시설물_수량산출서-11.25_단위수량1_단위수량산출서" xfId="179"/>
    <cellStyle name="1_total_관로시설물_수량산출서-11.25_단위수량산출서" xfId="180"/>
    <cellStyle name="1_total_관로시설물_수량산출서-11.25_도곡단위수량" xfId="181"/>
    <cellStyle name="1_total_관로시설물_수량산출서-11.25_도곡단위수량_단위수량산출서" xfId="182"/>
    <cellStyle name="1_total_관로시설물_수량산출서-11.25_철거단위수량" xfId="183"/>
    <cellStyle name="1_total_관로시설물_수량산출서-11.25_철거단위수량_단위수량산출서" xfId="184"/>
    <cellStyle name="1_total_관로시설물_수량산출서-11.25_한수단위수량" xfId="185"/>
    <cellStyle name="1_total_관로시설물_수량산출서-11.25_한수단위수량_단위수량산출서" xfId="186"/>
    <cellStyle name="1_total_관로시설물_수량산출서-1201" xfId="187"/>
    <cellStyle name="1_total_관로시설물_수량산출서-1201_단위수량" xfId="188"/>
    <cellStyle name="1_total_관로시설물_수량산출서-1201_단위수량_단위수량산출서" xfId="189"/>
    <cellStyle name="1_total_관로시설물_수량산출서-1201_단위수량1" xfId="190"/>
    <cellStyle name="1_total_관로시설물_수량산출서-1201_단위수량1_단위수량산출서" xfId="191"/>
    <cellStyle name="1_total_관로시설물_수량산출서-1201_단위수량산출서" xfId="192"/>
    <cellStyle name="1_total_관로시설물_수량산출서-1201_도곡단위수량" xfId="193"/>
    <cellStyle name="1_total_관로시설물_수량산출서-1201_도곡단위수량_단위수량산출서" xfId="194"/>
    <cellStyle name="1_total_관로시설물_수량산출서-1201_철거단위수량" xfId="195"/>
    <cellStyle name="1_total_관로시설물_수량산출서-1201_철거단위수량_단위수량산출서" xfId="196"/>
    <cellStyle name="1_total_관로시설물_수량산출서-1201_한수단위수량" xfId="197"/>
    <cellStyle name="1_total_관로시설물_수량산출서-1201_한수단위수량_단위수량산출서" xfId="198"/>
    <cellStyle name="1_total_관로시설물_시설물단위수량" xfId="199"/>
    <cellStyle name="1_total_관로시설물_시설물단위수량_단위수량산출서" xfId="200"/>
    <cellStyle name="1_total_관로시설물_시설물단위수량1" xfId="201"/>
    <cellStyle name="1_total_관로시설물_시설물단위수량1_단위수량산출서" xfId="202"/>
    <cellStyle name="1_total_관로시설물_시설물단위수량1_시설물단위수량" xfId="203"/>
    <cellStyle name="1_total_관로시설물_시설물단위수량1_시설물단위수량_단위수량산출서" xfId="204"/>
    <cellStyle name="1_total_관로시설물_오창수량산출서" xfId="205"/>
    <cellStyle name="1_total_관로시설물_오창수량산출서_단위수량" xfId="206"/>
    <cellStyle name="1_total_관로시설물_오창수량산출서_단위수량_단위수량산출서" xfId="207"/>
    <cellStyle name="1_total_관로시설물_오창수량산출서_단위수량1" xfId="208"/>
    <cellStyle name="1_total_관로시설물_오창수량산출서_단위수량1_단위수량산출서" xfId="209"/>
    <cellStyle name="1_total_관로시설물_오창수량산출서_단위수량산출서" xfId="210"/>
    <cellStyle name="1_total_관로시설물_오창수량산출서_도곡단위수량" xfId="211"/>
    <cellStyle name="1_total_관로시설물_오창수량산출서_도곡단위수량_단위수량산출서" xfId="212"/>
    <cellStyle name="1_total_관로시설물_오창수량산출서_수량산출서-11.25" xfId="213"/>
    <cellStyle name="1_total_관로시설물_오창수량산출서_수량산출서-11.25_단위수량" xfId="214"/>
    <cellStyle name="1_total_관로시설물_오창수량산출서_수량산출서-11.25_단위수량_단위수량산출서" xfId="215"/>
    <cellStyle name="1_total_관로시설물_오창수량산출서_수량산출서-11.25_단위수량1" xfId="216"/>
    <cellStyle name="1_total_관로시설물_오창수량산출서_수량산출서-11.25_단위수량1_단위수량산출서" xfId="217"/>
    <cellStyle name="1_total_관로시설물_오창수량산출서_수량산출서-11.25_단위수량산출서" xfId="218"/>
    <cellStyle name="1_total_관로시설물_오창수량산출서_수량산출서-11.25_도곡단위수량" xfId="219"/>
    <cellStyle name="1_total_관로시설물_오창수량산출서_수량산출서-11.25_도곡단위수량_단위수량산출서" xfId="220"/>
    <cellStyle name="1_total_관로시설물_오창수량산출서_수량산출서-11.25_철거단위수량" xfId="221"/>
    <cellStyle name="1_total_관로시설물_오창수량산출서_수량산출서-11.25_철거단위수량_단위수량산출서" xfId="222"/>
    <cellStyle name="1_total_관로시설물_오창수량산출서_수량산출서-11.25_한수단위수량" xfId="223"/>
    <cellStyle name="1_total_관로시설물_오창수량산출서_수량산출서-11.25_한수단위수량_단위수량산출서" xfId="224"/>
    <cellStyle name="1_total_관로시설물_오창수량산출서_수량산출서-1201" xfId="225"/>
    <cellStyle name="1_total_관로시설물_오창수량산출서_수량산출서-1201_단위수량" xfId="226"/>
    <cellStyle name="1_total_관로시설물_오창수량산출서_수량산출서-1201_단위수량_단위수량산출서" xfId="227"/>
    <cellStyle name="1_total_관로시설물_오창수량산출서_수량산출서-1201_단위수량1" xfId="228"/>
    <cellStyle name="1_total_관로시설물_오창수량산출서_수량산출서-1201_단위수량1_단위수량산출서" xfId="229"/>
    <cellStyle name="1_total_관로시설물_오창수량산출서_수량산출서-1201_단위수량산출서" xfId="230"/>
    <cellStyle name="1_total_관로시설물_오창수량산출서_수량산출서-1201_도곡단위수량" xfId="231"/>
    <cellStyle name="1_total_관로시설물_오창수량산출서_수량산출서-1201_도곡단위수량_단위수량산출서" xfId="232"/>
    <cellStyle name="1_total_관로시설물_오창수량산출서_수량산출서-1201_철거단위수량" xfId="233"/>
    <cellStyle name="1_total_관로시설물_오창수량산출서_수량산출서-1201_철거단위수량_단위수량산출서" xfId="234"/>
    <cellStyle name="1_total_관로시설물_오창수량산출서_수량산출서-1201_한수단위수량" xfId="235"/>
    <cellStyle name="1_total_관로시설물_오창수량산출서_수량산출서-1201_한수단위수량_단위수량산출서" xfId="236"/>
    <cellStyle name="1_total_관로시설물_오창수량산출서_시설물단위수량" xfId="237"/>
    <cellStyle name="1_total_관로시설물_오창수량산출서_시설물단위수량_단위수량산출서" xfId="238"/>
    <cellStyle name="1_total_관로시설물_오창수량산출서_시설물단위수량1" xfId="239"/>
    <cellStyle name="1_total_관로시설물_오창수량산출서_시설물단위수량1_단위수량산출서" xfId="240"/>
    <cellStyle name="1_total_관로시설물_오창수량산출서_시설물단위수량1_시설물단위수량" xfId="241"/>
    <cellStyle name="1_total_관로시설물_오창수량산출서_시설물단위수량1_시설물단위수량_단위수량산출서" xfId="242"/>
    <cellStyle name="1_total_관로시설물_오창수량산출서_철거단위수량" xfId="243"/>
    <cellStyle name="1_total_관로시설물_오창수량산출서_철거단위수량_단위수량산출서" xfId="244"/>
    <cellStyle name="1_total_관로시설물_오창수량산출서_한수단위수량" xfId="245"/>
    <cellStyle name="1_total_관로시설물_오창수량산출서_한수단위수량_단위수량산출서" xfId="246"/>
    <cellStyle name="1_total_관로시설물_철거단위수량" xfId="247"/>
    <cellStyle name="1_total_관로시설물_철거단위수량_단위수량산출서" xfId="248"/>
    <cellStyle name="1_total_관로시설물_한수단위수량" xfId="249"/>
    <cellStyle name="1_total_관로시설물_한수단위수량_단위수량산출서" xfId="250"/>
    <cellStyle name="1_total_관악고수량산출서" xfId="2841"/>
    <cellStyle name="1_total_구로리총괄내역" xfId="2842"/>
    <cellStyle name="1_total_구로리총괄내역_1014학익" xfId="2843"/>
    <cellStyle name="1_total_구로리총괄내역_구로리설계예산서1029" xfId="2844"/>
    <cellStyle name="1_total_구로리총괄내역_구로리설계예산서1029_1014학익" xfId="2845"/>
    <cellStyle name="1_total_구로리총괄내역_구로리설계예산서1029_굿모닝시티식생토산정" xfId="2846"/>
    <cellStyle name="1_total_구로리총괄내역_구로리설계예산서1029_굿모닝시티식생토산정_1014학익" xfId="2847"/>
    <cellStyle name="1_total_구로리총괄내역_구로리설계예산서1029_식재부대량(0907)" xfId="2848"/>
    <cellStyle name="1_total_구로리총괄내역_구로리설계예산서1029_식재부대량(0907)_1109식재부대량3" xfId="2849"/>
    <cellStyle name="1_total_구로리총괄내역_구로리설계예산서1118준공" xfId="2850"/>
    <cellStyle name="1_total_구로리총괄내역_구로리설계예산서1118준공_1014학익" xfId="2851"/>
    <cellStyle name="1_total_구로리총괄내역_구로리설계예산서1118준공_굿모닝시티식생토산정" xfId="2852"/>
    <cellStyle name="1_total_구로리총괄내역_구로리설계예산서1118준공_굿모닝시티식생토산정_1014학익" xfId="2853"/>
    <cellStyle name="1_total_구로리총괄내역_구로리설계예산서1118준공_식재부대량(0907)" xfId="2854"/>
    <cellStyle name="1_total_구로리총괄내역_구로리설계예산서1118준공_식재부대량(0907)_1109식재부대량3" xfId="2855"/>
    <cellStyle name="1_total_구로리총괄내역_구로리설계예산서조경" xfId="2856"/>
    <cellStyle name="1_total_구로리총괄내역_구로리설계예산서조경_1014학익" xfId="2857"/>
    <cellStyle name="1_total_구로리총괄내역_구로리설계예산서조경_굿모닝시티식생토산정" xfId="2858"/>
    <cellStyle name="1_total_구로리총괄내역_구로리설계예산서조경_굿모닝시티식생토산정_1014학익" xfId="2859"/>
    <cellStyle name="1_total_구로리총괄내역_구로리설계예산서조경_식재부대량(0907)" xfId="2860"/>
    <cellStyle name="1_total_구로리총괄내역_구로리설계예산서조경_식재부대량(0907)_1109식재부대량3" xfId="2861"/>
    <cellStyle name="1_total_구로리총괄내역_구로리어린이공원예산서(조경)1125" xfId="2862"/>
    <cellStyle name="1_total_구로리총괄내역_구로리어린이공원예산서(조경)1125_1014학익" xfId="2863"/>
    <cellStyle name="1_total_구로리총괄내역_구로리어린이공원예산서(조경)1125_굿모닝시티식생토산정" xfId="2864"/>
    <cellStyle name="1_total_구로리총괄내역_구로리어린이공원예산서(조경)1125_굿모닝시티식생토산정_1014학익" xfId="2865"/>
    <cellStyle name="1_total_구로리총괄내역_구로리어린이공원예산서(조경)1125_식재부대량(0907)" xfId="2866"/>
    <cellStyle name="1_total_구로리총괄내역_구로리어린이공원예산서(조경)1125_식재부대량(0907)_1109식재부대량3" xfId="2867"/>
    <cellStyle name="1_total_구로리총괄내역_굿모닝시티식생토산정" xfId="2868"/>
    <cellStyle name="1_total_구로리총괄내역_굿모닝시티식생토산정_1014학익" xfId="2869"/>
    <cellStyle name="1_total_구로리총괄내역_내역서" xfId="2870"/>
    <cellStyle name="1_total_구로리총괄내역_내역서_1014학익" xfId="2871"/>
    <cellStyle name="1_total_구로리총괄내역_내역서_굿모닝시티식생토산정" xfId="2872"/>
    <cellStyle name="1_total_구로리총괄내역_내역서_굿모닝시티식생토산정_1014학익" xfId="2873"/>
    <cellStyle name="1_total_구로리총괄내역_내역서_식재부대량(0907)" xfId="2874"/>
    <cellStyle name="1_total_구로리총괄내역_내역서_식재부대량(0907)_1109식재부대량3" xfId="2875"/>
    <cellStyle name="1_total_구로리총괄내역_노임단가표" xfId="2876"/>
    <cellStyle name="1_total_구로리총괄내역_노임단가표_1014학익" xfId="2877"/>
    <cellStyle name="1_total_구로리총괄내역_노임단가표_굿모닝시티식생토산정" xfId="2878"/>
    <cellStyle name="1_total_구로리총괄내역_노임단가표_굿모닝시티식생토산정_1014학익" xfId="2879"/>
    <cellStyle name="1_total_구로리총괄내역_노임단가표_식재부대량(0907)" xfId="2880"/>
    <cellStyle name="1_total_구로리총괄내역_노임단가표_식재부대량(0907)_1109식재부대량3" xfId="2881"/>
    <cellStyle name="1_total_구로리총괄내역_수도권매립지" xfId="2882"/>
    <cellStyle name="1_total_구로리총괄내역_수도권매립지_1014학익" xfId="2883"/>
    <cellStyle name="1_total_구로리총괄내역_수도권매립지_굿모닝시티식생토산정" xfId="2884"/>
    <cellStyle name="1_total_구로리총괄내역_수도권매립지_굿모닝시티식생토산정_1014학익" xfId="2885"/>
    <cellStyle name="1_total_구로리총괄내역_수도권매립지_식재부대량(0907)" xfId="2886"/>
    <cellStyle name="1_total_구로리총괄내역_수도권매립지_식재부대량(0907)_1109식재부대량3" xfId="2887"/>
    <cellStyle name="1_total_구로리총괄내역_수도권매립지1004(발주용)" xfId="2888"/>
    <cellStyle name="1_total_구로리총괄내역_수도권매립지1004(발주용)_1014학익" xfId="2889"/>
    <cellStyle name="1_total_구로리총괄내역_수도권매립지1004(발주용)_굿모닝시티식생토산정" xfId="2890"/>
    <cellStyle name="1_total_구로리총괄내역_수도권매립지1004(발주용)_굿모닝시티식생토산정_1014학익" xfId="2891"/>
    <cellStyle name="1_total_구로리총괄내역_수도권매립지1004(발주용)_식재부대량(0907)" xfId="2892"/>
    <cellStyle name="1_total_구로리총괄내역_수도권매립지1004(발주용)_식재부대량(0907)_1109식재부대량3" xfId="2893"/>
    <cellStyle name="1_total_구로리총괄내역_식재부대량(0907)" xfId="2894"/>
    <cellStyle name="1_total_구로리총괄내역_식재부대량(0907)_1109식재부대량3" xfId="2895"/>
    <cellStyle name="1_total_구로리총괄내역_일신건영설계예산서(0211)" xfId="2896"/>
    <cellStyle name="1_total_구로리총괄내역_일신건영설계예산서(0211)_1014학익" xfId="2897"/>
    <cellStyle name="1_total_구로리총괄내역_일신건영설계예산서(0211)_굿모닝시티식생토산정" xfId="2898"/>
    <cellStyle name="1_total_구로리총괄내역_일신건영설계예산서(0211)_굿모닝시티식생토산정_1014학익" xfId="2899"/>
    <cellStyle name="1_total_구로리총괄내역_일신건영설계예산서(0211)_식재부대량(0907)" xfId="2900"/>
    <cellStyle name="1_total_구로리총괄내역_일신건영설계예산서(0211)_식재부대량(0907)_1109식재부대량3" xfId="2901"/>
    <cellStyle name="1_total_구로리총괄내역_일위대가" xfId="2902"/>
    <cellStyle name="1_total_구로리총괄내역_일위대가_1014학익" xfId="2903"/>
    <cellStyle name="1_total_구로리총괄내역_일위대가_굿모닝시티식생토산정" xfId="2904"/>
    <cellStyle name="1_total_구로리총괄내역_일위대가_굿모닝시티식생토산정_1014학익" xfId="2905"/>
    <cellStyle name="1_total_구로리총괄내역_일위대가_식재부대량(0907)" xfId="2906"/>
    <cellStyle name="1_total_구로리총괄내역_일위대가_식재부대량(0907)_1109식재부대량3" xfId="2907"/>
    <cellStyle name="1_total_구로리총괄내역_자재단가표" xfId="2908"/>
    <cellStyle name="1_total_구로리총괄내역_자재단가표_1014학익" xfId="2909"/>
    <cellStyle name="1_total_구로리총괄내역_자재단가표_굿모닝시티식생토산정" xfId="2910"/>
    <cellStyle name="1_total_구로리총괄내역_자재단가표_굿모닝시티식생토산정_1014학익" xfId="2911"/>
    <cellStyle name="1_total_구로리총괄내역_자재단가표_식재부대량(0907)" xfId="2912"/>
    <cellStyle name="1_total_구로리총괄내역_자재단가표_식재부대량(0907)_1109식재부대량3" xfId="2913"/>
    <cellStyle name="1_total_구로리총괄내역_장안초등학교내역0814" xfId="2914"/>
    <cellStyle name="1_total_구로리총괄내역_장안초등학교내역0814_1014학익" xfId="2915"/>
    <cellStyle name="1_total_구로리총괄내역_장안초등학교내역0814_굿모닝시티식생토산정" xfId="2916"/>
    <cellStyle name="1_total_구로리총괄내역_장안초등학교내역0814_굿모닝시티식생토산정_1014학익" xfId="2917"/>
    <cellStyle name="1_total_구로리총괄내역_장안초등학교내역0814_식재부대량(0907)" xfId="2918"/>
    <cellStyle name="1_total_구로리총괄내역_장안초등학교내역0814_식재부대량(0907)_1109식재부대량3" xfId="2919"/>
    <cellStyle name="1_total_구조물,조형물,수목보호" xfId="251"/>
    <cellStyle name="1_total_구조물,조형물,수목보호_단위수량" xfId="252"/>
    <cellStyle name="1_total_구조물,조형물,수목보호_단위수량_단위수량산출서" xfId="253"/>
    <cellStyle name="1_total_구조물,조형물,수목보호_단위수량1" xfId="254"/>
    <cellStyle name="1_total_구조물,조형물,수목보호_단위수량1_단위수량산출서" xfId="255"/>
    <cellStyle name="1_total_구조물,조형물,수목보호_단위수량산출서" xfId="256"/>
    <cellStyle name="1_total_구조물,조형물,수목보호_도곡단위수량" xfId="257"/>
    <cellStyle name="1_total_구조물,조형물,수목보호_도곡단위수량_단위수량산출서" xfId="258"/>
    <cellStyle name="1_total_구조물,조형물,수목보호_수량산출서-11.25" xfId="259"/>
    <cellStyle name="1_total_구조물,조형물,수목보호_수량산출서-11.25_단위수량" xfId="260"/>
    <cellStyle name="1_total_구조물,조형물,수목보호_수량산출서-11.25_단위수량_단위수량산출서" xfId="261"/>
    <cellStyle name="1_total_구조물,조형물,수목보호_수량산출서-11.25_단위수량1" xfId="262"/>
    <cellStyle name="1_total_구조물,조형물,수목보호_수량산출서-11.25_단위수량1_단위수량산출서" xfId="263"/>
    <cellStyle name="1_total_구조물,조형물,수목보호_수량산출서-11.25_단위수량산출서" xfId="264"/>
    <cellStyle name="1_total_구조물,조형물,수목보호_수량산출서-11.25_도곡단위수량" xfId="265"/>
    <cellStyle name="1_total_구조물,조형물,수목보호_수량산출서-11.25_도곡단위수량_단위수량산출서" xfId="266"/>
    <cellStyle name="1_total_구조물,조형물,수목보호_수량산출서-11.25_철거단위수량" xfId="267"/>
    <cellStyle name="1_total_구조물,조형물,수목보호_수량산출서-11.25_철거단위수량_단위수량산출서" xfId="268"/>
    <cellStyle name="1_total_구조물,조형물,수목보호_수량산출서-11.25_한수단위수량" xfId="269"/>
    <cellStyle name="1_total_구조물,조형물,수목보호_수량산출서-11.25_한수단위수량_단위수량산출서" xfId="270"/>
    <cellStyle name="1_total_구조물,조형물,수목보호_수량산출서-1201" xfId="271"/>
    <cellStyle name="1_total_구조물,조형물,수목보호_수량산출서-1201_단위수량" xfId="272"/>
    <cellStyle name="1_total_구조물,조형물,수목보호_수량산출서-1201_단위수량_단위수량산출서" xfId="273"/>
    <cellStyle name="1_total_구조물,조형물,수목보호_수량산출서-1201_단위수량1" xfId="274"/>
    <cellStyle name="1_total_구조물,조형물,수목보호_수량산출서-1201_단위수량1_단위수량산출서" xfId="275"/>
    <cellStyle name="1_total_구조물,조형물,수목보호_수량산출서-1201_단위수량산출서" xfId="276"/>
    <cellStyle name="1_total_구조물,조형물,수목보호_수량산출서-1201_도곡단위수량" xfId="277"/>
    <cellStyle name="1_total_구조물,조형물,수목보호_수량산출서-1201_도곡단위수량_단위수량산출서" xfId="278"/>
    <cellStyle name="1_total_구조물,조형물,수목보호_수량산출서-1201_철거단위수량" xfId="279"/>
    <cellStyle name="1_total_구조물,조형물,수목보호_수량산출서-1201_철거단위수량_단위수량산출서" xfId="280"/>
    <cellStyle name="1_total_구조물,조형물,수목보호_수량산출서-1201_한수단위수량" xfId="281"/>
    <cellStyle name="1_total_구조물,조형물,수목보호_수량산출서-1201_한수단위수량_단위수량산출서" xfId="282"/>
    <cellStyle name="1_total_구조물,조형물,수목보호_시설물단위수량" xfId="283"/>
    <cellStyle name="1_total_구조물,조형물,수목보호_시설물단위수량_단위수량산출서" xfId="284"/>
    <cellStyle name="1_total_구조물,조형물,수목보호_시설물단위수량1" xfId="285"/>
    <cellStyle name="1_total_구조물,조형물,수목보호_시설물단위수량1_단위수량산출서" xfId="286"/>
    <cellStyle name="1_total_구조물,조형물,수목보호_시설물단위수량1_시설물단위수량" xfId="287"/>
    <cellStyle name="1_total_구조물,조형물,수목보호_시설물단위수량1_시설물단위수량_단위수량산출서" xfId="288"/>
    <cellStyle name="1_total_구조물,조형물,수목보호_오창수량산출서" xfId="289"/>
    <cellStyle name="1_total_구조물,조형물,수목보호_오창수량산출서_단위수량" xfId="290"/>
    <cellStyle name="1_total_구조물,조형물,수목보호_오창수량산출서_단위수량_단위수량산출서" xfId="291"/>
    <cellStyle name="1_total_구조물,조형물,수목보호_오창수량산출서_단위수량1" xfId="292"/>
    <cellStyle name="1_total_구조물,조형물,수목보호_오창수량산출서_단위수량1_단위수량산출서" xfId="293"/>
    <cellStyle name="1_total_구조물,조형물,수목보호_오창수량산출서_단위수량산출서" xfId="294"/>
    <cellStyle name="1_total_구조물,조형물,수목보호_오창수량산출서_도곡단위수량" xfId="295"/>
    <cellStyle name="1_total_구조물,조형물,수목보호_오창수량산출서_도곡단위수량_단위수량산출서" xfId="296"/>
    <cellStyle name="1_total_구조물,조형물,수목보호_오창수량산출서_수량산출서-11.25" xfId="297"/>
    <cellStyle name="1_total_구조물,조형물,수목보호_오창수량산출서_수량산출서-11.25_단위수량" xfId="298"/>
    <cellStyle name="1_total_구조물,조형물,수목보호_오창수량산출서_수량산출서-11.25_단위수량_단위수량산출서" xfId="299"/>
    <cellStyle name="1_total_구조물,조형물,수목보호_오창수량산출서_수량산출서-11.25_단위수량1" xfId="300"/>
    <cellStyle name="1_total_구조물,조형물,수목보호_오창수량산출서_수량산출서-11.25_단위수량1_단위수량산출서" xfId="301"/>
    <cellStyle name="1_total_구조물,조형물,수목보호_오창수량산출서_수량산출서-11.25_단위수량산출서" xfId="302"/>
    <cellStyle name="1_total_구조물,조형물,수목보호_오창수량산출서_수량산출서-11.25_도곡단위수량" xfId="303"/>
    <cellStyle name="1_total_구조물,조형물,수목보호_오창수량산출서_수량산출서-11.25_도곡단위수량_단위수량산출서" xfId="304"/>
    <cellStyle name="1_total_구조물,조형물,수목보호_오창수량산출서_수량산출서-11.25_철거단위수량" xfId="305"/>
    <cellStyle name="1_total_구조물,조형물,수목보호_오창수량산출서_수량산출서-11.25_철거단위수량_단위수량산출서" xfId="306"/>
    <cellStyle name="1_total_구조물,조형물,수목보호_오창수량산출서_수량산출서-11.25_한수단위수량" xfId="307"/>
    <cellStyle name="1_total_구조물,조형물,수목보호_오창수량산출서_수량산출서-11.25_한수단위수량_단위수량산출서" xfId="308"/>
    <cellStyle name="1_total_구조물,조형물,수목보호_오창수량산출서_수량산출서-1201" xfId="309"/>
    <cellStyle name="1_total_구조물,조형물,수목보호_오창수량산출서_수량산출서-1201_단위수량" xfId="310"/>
    <cellStyle name="1_total_구조물,조형물,수목보호_오창수량산출서_수량산출서-1201_단위수량_단위수량산출서" xfId="311"/>
    <cellStyle name="1_total_구조물,조형물,수목보호_오창수량산출서_수량산출서-1201_단위수량1" xfId="312"/>
    <cellStyle name="1_total_구조물,조형물,수목보호_오창수량산출서_수량산출서-1201_단위수량1_단위수량산출서" xfId="313"/>
    <cellStyle name="1_total_구조물,조형물,수목보호_오창수량산출서_수량산출서-1201_단위수량산출서" xfId="314"/>
    <cellStyle name="1_total_구조물,조형물,수목보호_오창수량산출서_수량산출서-1201_도곡단위수량" xfId="315"/>
    <cellStyle name="1_total_구조물,조형물,수목보호_오창수량산출서_수량산출서-1201_도곡단위수량_단위수량산출서" xfId="316"/>
    <cellStyle name="1_total_구조물,조형물,수목보호_오창수량산출서_수량산출서-1201_철거단위수량" xfId="317"/>
    <cellStyle name="1_total_구조물,조형물,수목보호_오창수량산출서_수량산출서-1201_철거단위수량_단위수량산출서" xfId="318"/>
    <cellStyle name="1_total_구조물,조형물,수목보호_오창수량산출서_수량산출서-1201_한수단위수량" xfId="319"/>
    <cellStyle name="1_total_구조물,조형물,수목보호_오창수량산출서_수량산출서-1201_한수단위수량_단위수량산출서" xfId="320"/>
    <cellStyle name="1_total_구조물,조형물,수목보호_오창수량산출서_시설물단위수량" xfId="321"/>
    <cellStyle name="1_total_구조물,조형물,수목보호_오창수량산출서_시설물단위수량_단위수량산출서" xfId="322"/>
    <cellStyle name="1_total_구조물,조형물,수목보호_오창수량산출서_시설물단위수량1" xfId="323"/>
    <cellStyle name="1_total_구조물,조형물,수목보호_오창수량산출서_시설물단위수량1_단위수량산출서" xfId="324"/>
    <cellStyle name="1_total_구조물,조형물,수목보호_오창수량산출서_시설물단위수량1_시설물단위수량" xfId="325"/>
    <cellStyle name="1_total_구조물,조형물,수목보호_오창수량산출서_시설물단위수량1_시설물단위수량_단위수량산출서" xfId="326"/>
    <cellStyle name="1_total_구조물,조형물,수목보호_오창수량산출서_철거단위수량" xfId="327"/>
    <cellStyle name="1_total_구조물,조형물,수목보호_오창수량산출서_철거단위수량_단위수량산출서" xfId="328"/>
    <cellStyle name="1_total_구조물,조형물,수목보호_오창수량산출서_한수단위수량" xfId="329"/>
    <cellStyle name="1_total_구조물,조형물,수목보호_오창수량산출서_한수단위수량_단위수량산출서" xfId="330"/>
    <cellStyle name="1_total_구조물,조형물,수목보호_철거단위수량" xfId="331"/>
    <cellStyle name="1_total_구조물,조형물,수목보호_철거단위수량_단위수량산출서" xfId="332"/>
    <cellStyle name="1_total_구조물,조형물,수목보호_한수단위수량" xfId="333"/>
    <cellStyle name="1_total_구조물,조형물,수목보호_한수단위수량_단위수량산출서" xfId="334"/>
    <cellStyle name="1_total_굿모닝시티식생토산정" xfId="2920"/>
    <cellStyle name="1_total_굿모닝시티식생토산정_1014학익" xfId="2921"/>
    <cellStyle name="1_total_노원구가로수-폐기물예산서" xfId="2922"/>
    <cellStyle name="1_total_노원구가로수-폐기물예산서_북아현-폐기물예산서" xfId="2923"/>
    <cellStyle name="1_total_단위1" xfId="2924"/>
    <cellStyle name="1_total_단위수량" xfId="335"/>
    <cellStyle name="1_total_단위수량_단위수량산출서" xfId="336"/>
    <cellStyle name="1_total_단위수량1" xfId="337"/>
    <cellStyle name="1_total_단위수량1_단위수량산출서" xfId="338"/>
    <cellStyle name="1_total_단위수량산출" xfId="339"/>
    <cellStyle name="1_total_단위수량산출_단위수량" xfId="340"/>
    <cellStyle name="1_total_단위수량산출_단위수량_단위수량산출서" xfId="341"/>
    <cellStyle name="1_total_단위수량산출_단위수량1" xfId="342"/>
    <cellStyle name="1_total_단위수량산출_단위수량1_단위수량산출서" xfId="343"/>
    <cellStyle name="1_total_단위수량산출_단위수량산출서" xfId="344"/>
    <cellStyle name="1_total_단위수량산출_도곡단위수량" xfId="345"/>
    <cellStyle name="1_total_단위수량산출_도곡단위수량_단위수량산출서" xfId="346"/>
    <cellStyle name="1_total_단위수량산출_수량산출서-11.25" xfId="347"/>
    <cellStyle name="1_total_단위수량산출_수량산출서-11.25_단위수량" xfId="348"/>
    <cellStyle name="1_total_단위수량산출_수량산출서-11.25_단위수량_단위수량산출서" xfId="349"/>
    <cellStyle name="1_total_단위수량산출_수량산출서-11.25_단위수량1" xfId="350"/>
    <cellStyle name="1_total_단위수량산출_수량산출서-11.25_단위수량1_단위수량산출서" xfId="351"/>
    <cellStyle name="1_total_단위수량산출_수량산출서-11.25_단위수량산출서" xfId="352"/>
    <cellStyle name="1_total_단위수량산출_수량산출서-11.25_도곡단위수량" xfId="353"/>
    <cellStyle name="1_total_단위수량산출_수량산출서-11.25_도곡단위수량_단위수량산출서" xfId="354"/>
    <cellStyle name="1_total_단위수량산출_수량산출서-11.25_철거단위수량" xfId="355"/>
    <cellStyle name="1_total_단위수량산출_수량산출서-11.25_철거단위수량_단위수량산출서" xfId="356"/>
    <cellStyle name="1_total_단위수량산출_수량산출서-11.25_한수단위수량" xfId="357"/>
    <cellStyle name="1_total_단위수량산출_수량산출서-11.25_한수단위수량_단위수량산출서" xfId="358"/>
    <cellStyle name="1_total_단위수량산출_수량산출서-1201" xfId="359"/>
    <cellStyle name="1_total_단위수량산출_수량산출서-1201_단위수량" xfId="360"/>
    <cellStyle name="1_total_단위수량산출_수량산출서-1201_단위수량_단위수량산출서" xfId="361"/>
    <cellStyle name="1_total_단위수량산출_수량산출서-1201_단위수량1" xfId="362"/>
    <cellStyle name="1_total_단위수량산출_수량산출서-1201_단위수량1_단위수량산출서" xfId="363"/>
    <cellStyle name="1_total_단위수량산출_수량산출서-1201_단위수량산출서" xfId="364"/>
    <cellStyle name="1_total_단위수량산출_수량산출서-1201_도곡단위수량" xfId="365"/>
    <cellStyle name="1_total_단위수량산출_수량산출서-1201_도곡단위수량_단위수량산출서" xfId="366"/>
    <cellStyle name="1_total_단위수량산출_수량산출서-1201_철거단위수량" xfId="367"/>
    <cellStyle name="1_total_단위수량산출_수량산출서-1201_철거단위수량_단위수량산출서" xfId="368"/>
    <cellStyle name="1_total_단위수량산출_수량산출서-1201_한수단위수량" xfId="369"/>
    <cellStyle name="1_total_단위수량산출_수량산출서-1201_한수단위수량_단위수량산출서" xfId="370"/>
    <cellStyle name="1_total_단위수량산출_시설물단위수량" xfId="371"/>
    <cellStyle name="1_total_단위수량산출_시설물단위수량_단위수량산출서" xfId="372"/>
    <cellStyle name="1_total_단위수량산출_시설물단위수량1" xfId="373"/>
    <cellStyle name="1_total_단위수량산출_시설물단위수량1_단위수량산출서" xfId="374"/>
    <cellStyle name="1_total_단위수량산출_시설물단위수량1_시설물단위수량" xfId="375"/>
    <cellStyle name="1_total_단위수량산출_시설물단위수량1_시설물단위수량_단위수량산출서" xfId="376"/>
    <cellStyle name="1_total_단위수량산출_오창수량산출서" xfId="377"/>
    <cellStyle name="1_total_단위수량산출_오창수량산출서_단위수량" xfId="378"/>
    <cellStyle name="1_total_단위수량산출_오창수량산출서_단위수량_단위수량산출서" xfId="379"/>
    <cellStyle name="1_total_단위수량산출_오창수량산출서_단위수량1" xfId="380"/>
    <cellStyle name="1_total_단위수량산출_오창수량산출서_단위수량1_단위수량산출서" xfId="381"/>
    <cellStyle name="1_total_단위수량산출_오창수량산출서_단위수량산출서" xfId="382"/>
    <cellStyle name="1_total_단위수량산출_오창수량산출서_도곡단위수량" xfId="383"/>
    <cellStyle name="1_total_단위수량산출_오창수량산출서_도곡단위수량_단위수량산출서" xfId="384"/>
    <cellStyle name="1_total_단위수량산출_오창수량산출서_수량산출서-11.25" xfId="385"/>
    <cellStyle name="1_total_단위수량산출_오창수량산출서_수량산출서-11.25_단위수량" xfId="386"/>
    <cellStyle name="1_total_단위수량산출_오창수량산출서_수량산출서-11.25_단위수량_단위수량산출서" xfId="387"/>
    <cellStyle name="1_total_단위수량산출_오창수량산출서_수량산출서-11.25_단위수량1" xfId="388"/>
    <cellStyle name="1_total_단위수량산출_오창수량산출서_수량산출서-11.25_단위수량1_단위수량산출서" xfId="389"/>
    <cellStyle name="1_total_단위수량산출_오창수량산출서_수량산출서-11.25_단위수량산출서" xfId="390"/>
    <cellStyle name="1_total_단위수량산출_오창수량산출서_수량산출서-11.25_도곡단위수량" xfId="391"/>
    <cellStyle name="1_total_단위수량산출_오창수량산출서_수량산출서-11.25_도곡단위수량_단위수량산출서" xfId="392"/>
    <cellStyle name="1_total_단위수량산출_오창수량산출서_수량산출서-11.25_철거단위수량" xfId="393"/>
    <cellStyle name="1_total_단위수량산출_오창수량산출서_수량산출서-11.25_철거단위수량_단위수량산출서" xfId="394"/>
    <cellStyle name="1_total_단위수량산출_오창수량산출서_수량산출서-11.25_한수단위수량" xfId="395"/>
    <cellStyle name="1_total_단위수량산출_오창수량산출서_수량산출서-11.25_한수단위수량_단위수량산출서" xfId="396"/>
    <cellStyle name="1_total_단위수량산출_오창수량산출서_수량산출서-1201" xfId="397"/>
    <cellStyle name="1_total_단위수량산출_오창수량산출서_수량산출서-1201_단위수량" xfId="398"/>
    <cellStyle name="1_total_단위수량산출_오창수량산출서_수량산출서-1201_단위수량_단위수량산출서" xfId="399"/>
    <cellStyle name="1_total_단위수량산출_오창수량산출서_수량산출서-1201_단위수량1" xfId="400"/>
    <cellStyle name="1_total_단위수량산출_오창수량산출서_수량산출서-1201_단위수량1_단위수량산출서" xfId="401"/>
    <cellStyle name="1_total_단위수량산출_오창수량산출서_수량산출서-1201_단위수량산출서" xfId="402"/>
    <cellStyle name="1_total_단위수량산출_오창수량산출서_수량산출서-1201_도곡단위수량" xfId="403"/>
    <cellStyle name="1_total_단위수량산출_오창수량산출서_수량산출서-1201_도곡단위수량_단위수량산출서" xfId="404"/>
    <cellStyle name="1_total_단위수량산출_오창수량산출서_수량산출서-1201_철거단위수량" xfId="405"/>
    <cellStyle name="1_total_단위수량산출_오창수량산출서_수량산출서-1201_철거단위수량_단위수량산출서" xfId="406"/>
    <cellStyle name="1_total_단위수량산출_오창수량산출서_수량산출서-1201_한수단위수량" xfId="407"/>
    <cellStyle name="1_total_단위수량산출_오창수량산출서_수량산출서-1201_한수단위수량_단위수량산출서" xfId="408"/>
    <cellStyle name="1_total_단위수량산출_오창수량산출서_시설물단위수량" xfId="409"/>
    <cellStyle name="1_total_단위수량산출_오창수량산출서_시설물단위수량_단위수량산출서" xfId="410"/>
    <cellStyle name="1_total_단위수량산출_오창수량산출서_시설물단위수량1" xfId="411"/>
    <cellStyle name="1_total_단위수량산출_오창수량산출서_시설물단위수량1_단위수량산출서" xfId="412"/>
    <cellStyle name="1_total_단위수량산출_오창수량산출서_시설물단위수량1_시설물단위수량" xfId="413"/>
    <cellStyle name="1_total_단위수량산출_오창수량산출서_시설물단위수량1_시설물단위수량_단위수량산출서" xfId="414"/>
    <cellStyle name="1_total_단위수량산출_오창수량산출서_철거단위수량" xfId="415"/>
    <cellStyle name="1_total_단위수량산출_오창수량산출서_철거단위수량_단위수량산출서" xfId="416"/>
    <cellStyle name="1_total_단위수량산출_오창수량산출서_한수단위수량" xfId="417"/>
    <cellStyle name="1_total_단위수량산출_오창수량산출서_한수단위수량_단위수량산출서" xfId="418"/>
    <cellStyle name="1_total_단위수량산출_철거단위수량" xfId="419"/>
    <cellStyle name="1_total_단위수량산출_철거단위수량_단위수량산출서" xfId="420"/>
    <cellStyle name="1_total_단위수량산출_포장단위수량" xfId="421"/>
    <cellStyle name="1_total_단위수량산출_포장단위수량_단위수량산출서" xfId="422"/>
    <cellStyle name="1_total_단위수량산출_한수단위수량" xfId="423"/>
    <cellStyle name="1_total_단위수량산출_한수단위수량_단위수량산출서" xfId="424"/>
    <cellStyle name="1_total_단위수량산출1" xfId="425"/>
    <cellStyle name="1_total_단위수량산출-1" xfId="426"/>
    <cellStyle name="1_total_단위수량산출1_단위수량" xfId="427"/>
    <cellStyle name="1_total_단위수량산출-1_단위수량" xfId="428"/>
    <cellStyle name="1_total_단위수량산출1_단위수량_단위수량산출서" xfId="429"/>
    <cellStyle name="1_total_단위수량산출-1_단위수량_단위수량산출서" xfId="430"/>
    <cellStyle name="1_total_단위수량산출1_단위수량1" xfId="431"/>
    <cellStyle name="1_total_단위수량산출-1_단위수량1" xfId="432"/>
    <cellStyle name="1_total_단위수량산출1_단위수량1_단위수량산출서" xfId="433"/>
    <cellStyle name="1_total_단위수량산출-1_단위수량1_단위수량산출서" xfId="434"/>
    <cellStyle name="1_total_단위수량산출1_단위수량산출서" xfId="435"/>
    <cellStyle name="1_total_단위수량산출-1_단위수량산출서" xfId="436"/>
    <cellStyle name="1_total_단위수량산출1_도곡단위수량" xfId="437"/>
    <cellStyle name="1_total_단위수량산출-1_도곡단위수량" xfId="438"/>
    <cellStyle name="1_total_단위수량산출1_도곡단위수량_단위수량산출서" xfId="439"/>
    <cellStyle name="1_total_단위수량산출-1_도곡단위수량_단위수량산출서" xfId="440"/>
    <cellStyle name="1_total_단위수량산출1_수량산출서-11.25" xfId="441"/>
    <cellStyle name="1_total_단위수량산출-1_수량산출서-11.25" xfId="442"/>
    <cellStyle name="1_total_단위수량산출1_수량산출서-11.25_단위수량" xfId="443"/>
    <cellStyle name="1_total_단위수량산출-1_수량산출서-11.25_단위수량" xfId="444"/>
    <cellStyle name="1_total_단위수량산출1_수량산출서-11.25_단위수량_단위수량산출서" xfId="445"/>
    <cellStyle name="1_total_단위수량산출-1_수량산출서-11.25_단위수량_단위수량산출서" xfId="446"/>
    <cellStyle name="1_total_단위수량산출1_수량산출서-11.25_단위수량1" xfId="447"/>
    <cellStyle name="1_total_단위수량산출-1_수량산출서-11.25_단위수량1" xfId="448"/>
    <cellStyle name="1_total_단위수량산출1_수량산출서-11.25_단위수량1_단위수량산출서" xfId="449"/>
    <cellStyle name="1_total_단위수량산출-1_수량산출서-11.25_단위수량1_단위수량산출서" xfId="450"/>
    <cellStyle name="1_total_단위수량산출1_수량산출서-11.25_단위수량산출서" xfId="451"/>
    <cellStyle name="1_total_단위수량산출-1_수량산출서-11.25_단위수량산출서" xfId="452"/>
    <cellStyle name="1_total_단위수량산출1_수량산출서-11.25_도곡단위수량" xfId="453"/>
    <cellStyle name="1_total_단위수량산출-1_수량산출서-11.25_도곡단위수량" xfId="454"/>
    <cellStyle name="1_total_단위수량산출1_수량산출서-11.25_도곡단위수량_단위수량산출서" xfId="455"/>
    <cellStyle name="1_total_단위수량산출-1_수량산출서-11.25_도곡단위수량_단위수량산출서" xfId="456"/>
    <cellStyle name="1_total_단위수량산출1_수량산출서-11.25_철거단위수량" xfId="457"/>
    <cellStyle name="1_total_단위수량산출-1_수량산출서-11.25_철거단위수량" xfId="458"/>
    <cellStyle name="1_total_단위수량산출1_수량산출서-11.25_철거단위수량_단위수량산출서" xfId="459"/>
    <cellStyle name="1_total_단위수량산출-1_수량산출서-11.25_철거단위수량_단위수량산출서" xfId="460"/>
    <cellStyle name="1_total_단위수량산출1_수량산출서-11.25_한수단위수량" xfId="461"/>
    <cellStyle name="1_total_단위수량산출-1_수량산출서-11.25_한수단위수량" xfId="462"/>
    <cellStyle name="1_total_단위수량산출1_수량산출서-11.25_한수단위수량_단위수량산출서" xfId="463"/>
    <cellStyle name="1_total_단위수량산출-1_수량산출서-11.25_한수단위수량_단위수량산출서" xfId="464"/>
    <cellStyle name="1_total_단위수량산출1_수량산출서-1201" xfId="465"/>
    <cellStyle name="1_total_단위수량산출-1_수량산출서-1201" xfId="466"/>
    <cellStyle name="1_total_단위수량산출1_수량산출서-1201_단위수량" xfId="467"/>
    <cellStyle name="1_total_단위수량산출-1_수량산출서-1201_단위수량" xfId="468"/>
    <cellStyle name="1_total_단위수량산출1_수량산출서-1201_단위수량_단위수량산출서" xfId="469"/>
    <cellStyle name="1_total_단위수량산출-1_수량산출서-1201_단위수량_단위수량산출서" xfId="470"/>
    <cellStyle name="1_total_단위수량산출1_수량산출서-1201_단위수량1" xfId="471"/>
    <cellStyle name="1_total_단위수량산출-1_수량산출서-1201_단위수량1" xfId="472"/>
    <cellStyle name="1_total_단위수량산출1_수량산출서-1201_단위수량1_단위수량산출서" xfId="473"/>
    <cellStyle name="1_total_단위수량산출-1_수량산출서-1201_단위수량1_단위수량산출서" xfId="474"/>
    <cellStyle name="1_total_단위수량산출1_수량산출서-1201_단위수량산출서" xfId="475"/>
    <cellStyle name="1_total_단위수량산출-1_수량산출서-1201_단위수량산출서" xfId="476"/>
    <cellStyle name="1_total_단위수량산출1_수량산출서-1201_도곡단위수량" xfId="477"/>
    <cellStyle name="1_total_단위수량산출-1_수량산출서-1201_도곡단위수량" xfId="478"/>
    <cellStyle name="1_total_단위수량산출1_수량산출서-1201_도곡단위수량_단위수량산출서" xfId="479"/>
    <cellStyle name="1_total_단위수량산출-1_수량산출서-1201_도곡단위수량_단위수량산출서" xfId="480"/>
    <cellStyle name="1_total_단위수량산출1_수량산출서-1201_철거단위수량" xfId="481"/>
    <cellStyle name="1_total_단위수량산출-1_수량산출서-1201_철거단위수량" xfId="482"/>
    <cellStyle name="1_total_단위수량산출1_수량산출서-1201_철거단위수량_단위수량산출서" xfId="483"/>
    <cellStyle name="1_total_단위수량산출-1_수량산출서-1201_철거단위수량_단위수량산출서" xfId="484"/>
    <cellStyle name="1_total_단위수량산출1_수량산출서-1201_한수단위수량" xfId="485"/>
    <cellStyle name="1_total_단위수량산출-1_수량산출서-1201_한수단위수량" xfId="486"/>
    <cellStyle name="1_total_단위수량산출1_수량산출서-1201_한수단위수량_단위수량산출서" xfId="487"/>
    <cellStyle name="1_total_단위수량산출-1_수량산출서-1201_한수단위수량_단위수량산출서" xfId="488"/>
    <cellStyle name="1_total_단위수량산출1_시설물단위수량" xfId="489"/>
    <cellStyle name="1_total_단위수량산출-1_시설물단위수량" xfId="490"/>
    <cellStyle name="1_total_단위수량산출1_시설물단위수량_단위수량산출서" xfId="491"/>
    <cellStyle name="1_total_단위수량산출-1_시설물단위수량_단위수량산출서" xfId="492"/>
    <cellStyle name="1_total_단위수량산출1_시설물단위수량1" xfId="493"/>
    <cellStyle name="1_total_단위수량산출-1_시설물단위수량1" xfId="494"/>
    <cellStyle name="1_total_단위수량산출1_시설물단위수량1_단위수량산출서" xfId="495"/>
    <cellStyle name="1_total_단위수량산출-1_시설물단위수량1_단위수량산출서" xfId="496"/>
    <cellStyle name="1_total_단위수량산출1_시설물단위수량1_시설물단위수량" xfId="497"/>
    <cellStyle name="1_total_단위수량산출-1_시설물단위수량1_시설물단위수량" xfId="498"/>
    <cellStyle name="1_total_단위수량산출1_시설물단위수량1_시설물단위수량_단위수량산출서" xfId="499"/>
    <cellStyle name="1_total_단위수량산출-1_시설물단위수량1_시설물단위수량_단위수량산출서" xfId="500"/>
    <cellStyle name="1_total_단위수량산출1_오창수량산출서" xfId="501"/>
    <cellStyle name="1_total_단위수량산출-1_오창수량산출서" xfId="502"/>
    <cellStyle name="1_total_단위수량산출1_오창수량산출서_단위수량" xfId="503"/>
    <cellStyle name="1_total_단위수량산출-1_오창수량산출서_단위수량" xfId="504"/>
    <cellStyle name="1_total_단위수량산출1_오창수량산출서_단위수량_단위수량산출서" xfId="505"/>
    <cellStyle name="1_total_단위수량산출-1_오창수량산출서_단위수량_단위수량산출서" xfId="506"/>
    <cellStyle name="1_total_단위수량산출1_오창수량산출서_단위수량1" xfId="507"/>
    <cellStyle name="1_total_단위수량산출-1_오창수량산출서_단위수량1" xfId="508"/>
    <cellStyle name="1_total_단위수량산출1_오창수량산출서_단위수량1_단위수량산출서" xfId="509"/>
    <cellStyle name="1_total_단위수량산출-1_오창수량산출서_단위수량1_단위수량산출서" xfId="510"/>
    <cellStyle name="1_total_단위수량산출1_오창수량산출서_단위수량산출서" xfId="511"/>
    <cellStyle name="1_total_단위수량산출-1_오창수량산출서_단위수량산출서" xfId="512"/>
    <cellStyle name="1_total_단위수량산출1_오창수량산출서_도곡단위수량" xfId="513"/>
    <cellStyle name="1_total_단위수량산출-1_오창수량산출서_도곡단위수량" xfId="514"/>
    <cellStyle name="1_total_단위수량산출1_오창수량산출서_도곡단위수량_단위수량산출서" xfId="515"/>
    <cellStyle name="1_total_단위수량산출-1_오창수량산출서_도곡단위수량_단위수량산출서" xfId="516"/>
    <cellStyle name="1_total_단위수량산출1_오창수량산출서_수량산출서-11.25" xfId="517"/>
    <cellStyle name="1_total_단위수량산출-1_오창수량산출서_수량산출서-11.25" xfId="518"/>
    <cellStyle name="1_total_단위수량산출1_오창수량산출서_수량산출서-11.25_단위수량" xfId="519"/>
    <cellStyle name="1_total_단위수량산출-1_오창수량산출서_수량산출서-11.25_단위수량" xfId="520"/>
    <cellStyle name="1_total_단위수량산출1_오창수량산출서_수량산출서-11.25_단위수량_단위수량산출서" xfId="521"/>
    <cellStyle name="1_total_단위수량산출-1_오창수량산출서_수량산출서-11.25_단위수량_단위수량산출서" xfId="522"/>
    <cellStyle name="1_total_단위수량산출1_오창수량산출서_수량산출서-11.25_단위수량1" xfId="523"/>
    <cellStyle name="1_total_단위수량산출-1_오창수량산출서_수량산출서-11.25_단위수량1" xfId="524"/>
    <cellStyle name="1_total_단위수량산출1_오창수량산출서_수량산출서-11.25_단위수량1_단위수량산출서" xfId="525"/>
    <cellStyle name="1_total_단위수량산출-1_오창수량산출서_수량산출서-11.25_단위수량1_단위수량산출서" xfId="526"/>
    <cellStyle name="1_total_단위수량산출1_오창수량산출서_수량산출서-11.25_단위수량산출서" xfId="527"/>
    <cellStyle name="1_total_단위수량산출-1_오창수량산출서_수량산출서-11.25_단위수량산출서" xfId="528"/>
    <cellStyle name="1_total_단위수량산출1_오창수량산출서_수량산출서-11.25_도곡단위수량" xfId="529"/>
    <cellStyle name="1_total_단위수량산출-1_오창수량산출서_수량산출서-11.25_도곡단위수량" xfId="530"/>
    <cellStyle name="1_total_단위수량산출1_오창수량산출서_수량산출서-11.25_도곡단위수량_단위수량산출서" xfId="531"/>
    <cellStyle name="1_total_단위수량산출-1_오창수량산출서_수량산출서-11.25_도곡단위수량_단위수량산출서" xfId="532"/>
    <cellStyle name="1_total_단위수량산출1_오창수량산출서_수량산출서-11.25_철거단위수량" xfId="533"/>
    <cellStyle name="1_total_단위수량산출-1_오창수량산출서_수량산출서-11.25_철거단위수량" xfId="534"/>
    <cellStyle name="1_total_단위수량산출1_오창수량산출서_수량산출서-11.25_철거단위수량_단위수량산출서" xfId="535"/>
    <cellStyle name="1_total_단위수량산출-1_오창수량산출서_수량산출서-11.25_철거단위수량_단위수량산출서" xfId="536"/>
    <cellStyle name="1_total_단위수량산출1_오창수량산출서_수량산출서-11.25_한수단위수량" xfId="537"/>
    <cellStyle name="1_total_단위수량산출-1_오창수량산출서_수량산출서-11.25_한수단위수량" xfId="538"/>
    <cellStyle name="1_total_단위수량산출1_오창수량산출서_수량산출서-11.25_한수단위수량_단위수량산출서" xfId="539"/>
    <cellStyle name="1_total_단위수량산출-1_오창수량산출서_수량산출서-11.25_한수단위수량_단위수량산출서" xfId="540"/>
    <cellStyle name="1_total_단위수량산출1_오창수량산출서_수량산출서-1201" xfId="541"/>
    <cellStyle name="1_total_단위수량산출-1_오창수량산출서_수량산출서-1201" xfId="542"/>
    <cellStyle name="1_total_단위수량산출1_오창수량산출서_수량산출서-1201_단위수량" xfId="543"/>
    <cellStyle name="1_total_단위수량산출-1_오창수량산출서_수량산출서-1201_단위수량" xfId="544"/>
    <cellStyle name="1_total_단위수량산출1_오창수량산출서_수량산출서-1201_단위수량_단위수량산출서" xfId="545"/>
    <cellStyle name="1_total_단위수량산출-1_오창수량산출서_수량산출서-1201_단위수량_단위수량산출서" xfId="546"/>
    <cellStyle name="1_total_단위수량산출1_오창수량산출서_수량산출서-1201_단위수량1" xfId="547"/>
    <cellStyle name="1_total_단위수량산출-1_오창수량산출서_수량산출서-1201_단위수량1" xfId="548"/>
    <cellStyle name="1_total_단위수량산출1_오창수량산출서_수량산출서-1201_단위수량1_단위수량산출서" xfId="549"/>
    <cellStyle name="1_total_단위수량산출-1_오창수량산출서_수량산출서-1201_단위수량1_단위수량산출서" xfId="550"/>
    <cellStyle name="1_total_단위수량산출1_오창수량산출서_수량산출서-1201_단위수량산출서" xfId="551"/>
    <cellStyle name="1_total_단위수량산출-1_오창수량산출서_수량산출서-1201_단위수량산출서" xfId="552"/>
    <cellStyle name="1_total_단위수량산출1_오창수량산출서_수량산출서-1201_도곡단위수량" xfId="553"/>
    <cellStyle name="1_total_단위수량산출-1_오창수량산출서_수량산출서-1201_도곡단위수량" xfId="554"/>
    <cellStyle name="1_total_단위수량산출1_오창수량산출서_수량산출서-1201_도곡단위수량_단위수량산출서" xfId="555"/>
    <cellStyle name="1_total_단위수량산출-1_오창수량산출서_수량산출서-1201_도곡단위수량_단위수량산출서" xfId="556"/>
    <cellStyle name="1_total_단위수량산출1_오창수량산출서_수량산출서-1201_철거단위수량" xfId="557"/>
    <cellStyle name="1_total_단위수량산출-1_오창수량산출서_수량산출서-1201_철거단위수량" xfId="558"/>
    <cellStyle name="1_total_단위수량산출1_오창수량산출서_수량산출서-1201_철거단위수량_단위수량산출서" xfId="559"/>
    <cellStyle name="1_total_단위수량산출-1_오창수량산출서_수량산출서-1201_철거단위수량_단위수량산출서" xfId="560"/>
    <cellStyle name="1_total_단위수량산출1_오창수량산출서_수량산출서-1201_한수단위수량" xfId="561"/>
    <cellStyle name="1_total_단위수량산출-1_오창수량산출서_수량산출서-1201_한수단위수량" xfId="562"/>
    <cellStyle name="1_total_단위수량산출1_오창수량산출서_수량산출서-1201_한수단위수량_단위수량산출서" xfId="563"/>
    <cellStyle name="1_total_단위수량산출-1_오창수량산출서_수량산출서-1201_한수단위수량_단위수량산출서" xfId="564"/>
    <cellStyle name="1_total_단위수량산출1_오창수량산출서_시설물단위수량" xfId="565"/>
    <cellStyle name="1_total_단위수량산출-1_오창수량산출서_시설물단위수량" xfId="566"/>
    <cellStyle name="1_total_단위수량산출1_오창수량산출서_시설물단위수량_단위수량산출서" xfId="567"/>
    <cellStyle name="1_total_단위수량산출-1_오창수량산출서_시설물단위수량_단위수량산출서" xfId="568"/>
    <cellStyle name="1_total_단위수량산출1_오창수량산출서_시설물단위수량1" xfId="569"/>
    <cellStyle name="1_total_단위수량산출-1_오창수량산출서_시설물단위수량1" xfId="570"/>
    <cellStyle name="1_total_단위수량산출1_오창수량산출서_시설물단위수량1_단위수량산출서" xfId="571"/>
    <cellStyle name="1_total_단위수량산출-1_오창수량산출서_시설물단위수량1_단위수량산출서" xfId="572"/>
    <cellStyle name="1_total_단위수량산출1_오창수량산출서_시설물단위수량1_시설물단위수량" xfId="573"/>
    <cellStyle name="1_total_단위수량산출-1_오창수량산출서_시설물단위수량1_시설물단위수량" xfId="574"/>
    <cellStyle name="1_total_단위수량산출1_오창수량산출서_시설물단위수량1_시설물단위수량_단위수량산출서" xfId="575"/>
    <cellStyle name="1_total_단위수량산출-1_오창수량산출서_시설물단위수량1_시설물단위수량_단위수량산출서" xfId="576"/>
    <cellStyle name="1_total_단위수량산출1_오창수량산출서_철거단위수량" xfId="577"/>
    <cellStyle name="1_total_단위수량산출-1_오창수량산출서_철거단위수량" xfId="578"/>
    <cellStyle name="1_total_단위수량산출1_오창수량산출서_철거단위수량_단위수량산출서" xfId="579"/>
    <cellStyle name="1_total_단위수량산출-1_오창수량산출서_철거단위수량_단위수량산출서" xfId="580"/>
    <cellStyle name="1_total_단위수량산출1_오창수량산출서_한수단위수량" xfId="581"/>
    <cellStyle name="1_total_단위수량산출-1_오창수량산출서_한수단위수량" xfId="582"/>
    <cellStyle name="1_total_단위수량산출1_오창수량산출서_한수단위수량_단위수량산출서" xfId="583"/>
    <cellStyle name="1_total_단위수량산출-1_오창수량산출서_한수단위수량_단위수량산출서" xfId="584"/>
    <cellStyle name="1_total_단위수량산출1_철거단위수량" xfId="585"/>
    <cellStyle name="1_total_단위수량산출-1_철거단위수량" xfId="586"/>
    <cellStyle name="1_total_단위수량산출1_철거단위수량_단위수량산출서" xfId="587"/>
    <cellStyle name="1_total_단위수량산출-1_철거단위수량_단위수량산출서" xfId="588"/>
    <cellStyle name="1_total_단위수량산출-1_포장단위수량" xfId="589"/>
    <cellStyle name="1_total_단위수량산출-1_포장단위수량_단위수량산출서" xfId="590"/>
    <cellStyle name="1_total_단위수량산출1_한수단위수량" xfId="591"/>
    <cellStyle name="1_total_단위수량산출-1_한수단위수량" xfId="592"/>
    <cellStyle name="1_total_단위수량산출1_한수단위수량_단위수량산출서" xfId="593"/>
    <cellStyle name="1_total_단위수량산출-1_한수단위수량_단위수량산출서" xfId="594"/>
    <cellStyle name="1_total_단위수량산출2" xfId="595"/>
    <cellStyle name="1_total_단위수량산출2_단위수량" xfId="596"/>
    <cellStyle name="1_total_단위수량산출2_단위수량_단위수량산출서" xfId="597"/>
    <cellStyle name="1_total_단위수량산출2_단위수량1" xfId="598"/>
    <cellStyle name="1_total_단위수량산출2_단위수량1_단위수량산출서" xfId="599"/>
    <cellStyle name="1_total_단위수량산출2_단위수량산출서" xfId="600"/>
    <cellStyle name="1_total_단위수량산출2_도곡단위수량" xfId="601"/>
    <cellStyle name="1_total_단위수량산출2_도곡단위수량_단위수량산출서" xfId="602"/>
    <cellStyle name="1_total_단위수량산출2_수량산출서-11.25" xfId="603"/>
    <cellStyle name="1_total_단위수량산출2_수량산출서-11.25_단위수량" xfId="604"/>
    <cellStyle name="1_total_단위수량산출2_수량산출서-11.25_단위수량_단위수량산출서" xfId="605"/>
    <cellStyle name="1_total_단위수량산출2_수량산출서-11.25_단위수량1" xfId="606"/>
    <cellStyle name="1_total_단위수량산출2_수량산출서-11.25_단위수량1_단위수량산출서" xfId="607"/>
    <cellStyle name="1_total_단위수량산출2_수량산출서-11.25_단위수량산출서" xfId="608"/>
    <cellStyle name="1_total_단위수량산출2_수량산출서-11.25_도곡단위수량" xfId="609"/>
    <cellStyle name="1_total_단위수량산출2_수량산출서-11.25_도곡단위수량_단위수량산출서" xfId="610"/>
    <cellStyle name="1_total_단위수량산출2_수량산출서-11.25_철거단위수량" xfId="611"/>
    <cellStyle name="1_total_단위수량산출2_수량산출서-11.25_철거단위수량_단위수량산출서" xfId="612"/>
    <cellStyle name="1_total_단위수량산출2_수량산출서-11.25_한수단위수량" xfId="613"/>
    <cellStyle name="1_total_단위수량산출2_수량산출서-11.25_한수단위수량_단위수량산출서" xfId="614"/>
    <cellStyle name="1_total_단위수량산출2_수량산출서-1201" xfId="615"/>
    <cellStyle name="1_total_단위수량산출2_수량산출서-1201_단위수량" xfId="616"/>
    <cellStyle name="1_total_단위수량산출2_수량산출서-1201_단위수량_단위수량산출서" xfId="617"/>
    <cellStyle name="1_total_단위수량산출2_수량산출서-1201_단위수량1" xfId="618"/>
    <cellStyle name="1_total_단위수량산출2_수량산출서-1201_단위수량1_단위수량산출서" xfId="619"/>
    <cellStyle name="1_total_단위수량산출2_수량산출서-1201_단위수량산출서" xfId="620"/>
    <cellStyle name="1_total_단위수량산출2_수량산출서-1201_도곡단위수량" xfId="621"/>
    <cellStyle name="1_total_단위수량산출2_수량산출서-1201_도곡단위수량_단위수량산출서" xfId="622"/>
    <cellStyle name="1_total_단위수량산출2_수량산출서-1201_철거단위수량" xfId="623"/>
    <cellStyle name="1_total_단위수량산출2_수량산출서-1201_철거단위수량_단위수량산출서" xfId="624"/>
    <cellStyle name="1_total_단위수량산출2_수량산출서-1201_한수단위수량" xfId="625"/>
    <cellStyle name="1_total_단위수량산출2_수량산출서-1201_한수단위수량_단위수량산출서" xfId="626"/>
    <cellStyle name="1_total_단위수량산출2_시설물단위수량" xfId="627"/>
    <cellStyle name="1_total_단위수량산출2_시설물단위수량_단위수량산출서" xfId="628"/>
    <cellStyle name="1_total_단위수량산출2_시설물단위수량1" xfId="629"/>
    <cellStyle name="1_total_단위수량산출2_시설물단위수량1_단위수량산출서" xfId="630"/>
    <cellStyle name="1_total_단위수량산출2_시설물단위수량1_시설물단위수량" xfId="631"/>
    <cellStyle name="1_total_단위수량산출2_시설물단위수량1_시설물단위수량_단위수량산출서" xfId="632"/>
    <cellStyle name="1_total_단위수량산출2_오창수량산출서" xfId="633"/>
    <cellStyle name="1_total_단위수량산출2_오창수량산출서_단위수량" xfId="634"/>
    <cellStyle name="1_total_단위수량산출2_오창수량산출서_단위수량_단위수량산출서" xfId="635"/>
    <cellStyle name="1_total_단위수량산출2_오창수량산출서_단위수량1" xfId="636"/>
    <cellStyle name="1_total_단위수량산출2_오창수량산출서_단위수량1_단위수량산출서" xfId="637"/>
    <cellStyle name="1_total_단위수량산출2_오창수량산출서_단위수량산출서" xfId="638"/>
    <cellStyle name="1_total_단위수량산출2_오창수량산출서_도곡단위수량" xfId="639"/>
    <cellStyle name="1_total_단위수량산출2_오창수량산출서_도곡단위수량_단위수량산출서" xfId="640"/>
    <cellStyle name="1_total_단위수량산출2_오창수량산출서_수량산출서-11.25" xfId="641"/>
    <cellStyle name="1_total_단위수량산출2_오창수량산출서_수량산출서-11.25_단위수량" xfId="642"/>
    <cellStyle name="1_total_단위수량산출2_오창수량산출서_수량산출서-11.25_단위수량_단위수량산출서" xfId="643"/>
    <cellStyle name="1_total_단위수량산출2_오창수량산출서_수량산출서-11.25_단위수량1" xfId="644"/>
    <cellStyle name="1_total_단위수량산출2_오창수량산출서_수량산출서-11.25_단위수량1_단위수량산출서" xfId="645"/>
    <cellStyle name="1_total_단위수량산출2_오창수량산출서_수량산출서-11.25_단위수량산출서" xfId="646"/>
    <cellStyle name="1_total_단위수량산출2_오창수량산출서_수량산출서-11.25_도곡단위수량" xfId="647"/>
    <cellStyle name="1_total_단위수량산출2_오창수량산출서_수량산출서-11.25_도곡단위수량_단위수량산출서" xfId="648"/>
    <cellStyle name="1_total_단위수량산출2_오창수량산출서_수량산출서-11.25_철거단위수량" xfId="649"/>
    <cellStyle name="1_total_단위수량산출2_오창수량산출서_수량산출서-11.25_철거단위수량_단위수량산출서" xfId="650"/>
    <cellStyle name="1_total_단위수량산출2_오창수량산출서_수량산출서-11.25_한수단위수량" xfId="651"/>
    <cellStyle name="1_total_단위수량산출2_오창수량산출서_수량산출서-11.25_한수단위수량_단위수량산출서" xfId="652"/>
    <cellStyle name="1_total_단위수량산출2_오창수량산출서_수량산출서-1201" xfId="653"/>
    <cellStyle name="1_total_단위수량산출2_오창수량산출서_수량산출서-1201_단위수량" xfId="654"/>
    <cellStyle name="1_total_단위수량산출2_오창수량산출서_수량산출서-1201_단위수량_단위수량산출서" xfId="655"/>
    <cellStyle name="1_total_단위수량산출2_오창수량산출서_수량산출서-1201_단위수량1" xfId="656"/>
    <cellStyle name="1_total_단위수량산출2_오창수량산출서_수량산출서-1201_단위수량1_단위수량산출서" xfId="657"/>
    <cellStyle name="1_total_단위수량산출2_오창수량산출서_수량산출서-1201_단위수량산출서" xfId="658"/>
    <cellStyle name="1_total_단위수량산출2_오창수량산출서_수량산출서-1201_도곡단위수량" xfId="659"/>
    <cellStyle name="1_total_단위수량산출2_오창수량산출서_수량산출서-1201_도곡단위수량_단위수량산출서" xfId="660"/>
    <cellStyle name="1_total_단위수량산출2_오창수량산출서_수량산출서-1201_철거단위수량" xfId="661"/>
    <cellStyle name="1_total_단위수량산출2_오창수량산출서_수량산출서-1201_철거단위수량_단위수량산출서" xfId="662"/>
    <cellStyle name="1_total_단위수량산출2_오창수량산출서_수량산출서-1201_한수단위수량" xfId="663"/>
    <cellStyle name="1_total_단위수량산출2_오창수량산출서_수량산출서-1201_한수단위수량_단위수량산출서" xfId="664"/>
    <cellStyle name="1_total_단위수량산출2_오창수량산출서_시설물단위수량" xfId="665"/>
    <cellStyle name="1_total_단위수량산출2_오창수량산출서_시설물단위수량_단위수량산출서" xfId="666"/>
    <cellStyle name="1_total_단위수량산출2_오창수량산출서_시설물단위수량1" xfId="667"/>
    <cellStyle name="1_total_단위수량산출2_오창수량산출서_시설물단위수량1_단위수량산출서" xfId="668"/>
    <cellStyle name="1_total_단위수량산출2_오창수량산출서_시설물단위수량1_시설물단위수량" xfId="669"/>
    <cellStyle name="1_total_단위수량산출2_오창수량산출서_시설물단위수량1_시설물단위수량_단위수량산출서" xfId="670"/>
    <cellStyle name="1_total_단위수량산출2_오창수량산출서_철거단위수량" xfId="671"/>
    <cellStyle name="1_total_단위수량산출2_오창수량산출서_철거단위수량_단위수량산출서" xfId="672"/>
    <cellStyle name="1_total_단위수량산출2_오창수량산출서_한수단위수량" xfId="673"/>
    <cellStyle name="1_total_단위수량산출2_오창수량산출서_한수단위수량_단위수량산출서" xfId="674"/>
    <cellStyle name="1_total_단위수량산출2_철거단위수량" xfId="675"/>
    <cellStyle name="1_total_단위수량산출2_철거단위수량_단위수량산출서" xfId="676"/>
    <cellStyle name="1_total_단위수량산출2_한수단위수량" xfId="677"/>
    <cellStyle name="1_total_단위수량산출2_한수단위수량_단위수량산출서" xfId="678"/>
    <cellStyle name="1_total_단위수량산출서" xfId="679"/>
    <cellStyle name="1_total_도곡단위수량" xfId="680"/>
    <cellStyle name="1_total_도곡단위수량_단위수량산출서" xfId="681"/>
    <cellStyle name="1_total_목동내역" xfId="2925"/>
    <cellStyle name="1_total_목동내역_관악고수량산출서" xfId="2926"/>
    <cellStyle name="1_total_목동내역_원가계산" xfId="2927"/>
    <cellStyle name="1_total_목동내역_원가계산_관악고수량산출서" xfId="2928"/>
    <cellStyle name="1_total_목동내역_원가계산_인라인수량산출서" xfId="2929"/>
    <cellStyle name="1_total_목동내역_인라인수량산출서" xfId="2930"/>
    <cellStyle name="1_total_목동내역_폐기물0818" xfId="2931"/>
    <cellStyle name="1_total_목동내역_폐기물집계" xfId="2932"/>
    <cellStyle name="1_total_목동내역_폐기물집계_관악고수량산출서" xfId="2933"/>
    <cellStyle name="1_total_목동내역_폐기물집계_원가계산" xfId="2934"/>
    <cellStyle name="1_total_목동내역_폐기물집계_원가계산_관악고수량산출서" xfId="2935"/>
    <cellStyle name="1_total_목동내역_폐기물집계_원가계산_인라인수량산출서" xfId="2936"/>
    <cellStyle name="1_total_목동내역_폐기물집계_인라인수량산출서" xfId="2937"/>
    <cellStyle name="1_total_목동내역_폐기물집계_폐기물0818" xfId="2938"/>
    <cellStyle name="1_total_문래수량집계" xfId="2939"/>
    <cellStyle name="1_total_수량산출서-11.25" xfId="682"/>
    <cellStyle name="1_total_수량산출서-11.25_단위수량" xfId="683"/>
    <cellStyle name="1_total_수량산출서-11.25_단위수량_단위수량산출서" xfId="684"/>
    <cellStyle name="1_total_수량산출서-11.25_단위수량1" xfId="685"/>
    <cellStyle name="1_total_수량산출서-11.25_단위수량1_단위수량산출서" xfId="686"/>
    <cellStyle name="1_total_수량산출서-11.25_단위수량산출서" xfId="687"/>
    <cellStyle name="1_total_수량산출서-11.25_도곡단위수량" xfId="688"/>
    <cellStyle name="1_total_수량산출서-11.25_도곡단위수량_단위수량산출서" xfId="689"/>
    <cellStyle name="1_total_수량산출서-11.25_철거단위수량" xfId="690"/>
    <cellStyle name="1_total_수량산출서-11.25_철거단위수량_단위수량산출서" xfId="691"/>
    <cellStyle name="1_total_수량산출서-11.25_한수단위수량" xfId="692"/>
    <cellStyle name="1_total_수량산출서-11.25_한수단위수량_단위수량산출서" xfId="693"/>
    <cellStyle name="1_total_수량산출서-1201" xfId="694"/>
    <cellStyle name="1_total_수량산출서-1201_단위수량" xfId="695"/>
    <cellStyle name="1_total_수량산출서-1201_단위수량_단위수량산출서" xfId="696"/>
    <cellStyle name="1_total_수량산출서-1201_단위수량1" xfId="697"/>
    <cellStyle name="1_total_수량산출서-1201_단위수량1_단위수량산출서" xfId="698"/>
    <cellStyle name="1_total_수량산출서-1201_단위수량산출서" xfId="699"/>
    <cellStyle name="1_total_수량산출서-1201_도곡단위수량" xfId="700"/>
    <cellStyle name="1_total_수량산출서-1201_도곡단위수량_단위수량산출서" xfId="701"/>
    <cellStyle name="1_total_수량산출서-1201_철거단위수량" xfId="702"/>
    <cellStyle name="1_total_수량산출서-1201_철거단위수량_단위수량산출서" xfId="703"/>
    <cellStyle name="1_total_수량산출서-1201_한수단위수량" xfId="704"/>
    <cellStyle name="1_total_수량산출서-1201_한수단위수량_단위수량산출서" xfId="705"/>
    <cellStyle name="1_total_수량집계표" xfId="2940"/>
    <cellStyle name="1_total_수량총괄표" xfId="2941"/>
    <cellStyle name="1_total_수원변경수량산출" xfId="706"/>
    <cellStyle name="1_total_수원변경수량산출_단위수량산출서" xfId="707"/>
    <cellStyle name="1_total_시설물단위수량" xfId="708"/>
    <cellStyle name="1_total_시설물단위수량_단위수량산출서" xfId="709"/>
    <cellStyle name="1_total_시설물단위수량1" xfId="710"/>
    <cellStyle name="1_total_시설물단위수량1_단위수량산출서" xfId="711"/>
    <cellStyle name="1_total_시설물단위수량1_시설물단위수량" xfId="712"/>
    <cellStyle name="1_total_시설물단위수량1_시설물단위수량_단위수량산출서" xfId="713"/>
    <cellStyle name="1_total_식재부대량(0907)" xfId="2942"/>
    <cellStyle name="1_total_식재부대량(0907)_1109식재부대량3" xfId="2943"/>
    <cellStyle name="1_total_쌍용" xfId="714"/>
    <cellStyle name="1_total_쌍용_단위수량" xfId="715"/>
    <cellStyle name="1_total_쌍용_단위수량_단위수량산출서" xfId="716"/>
    <cellStyle name="1_total_쌍용_단위수량1" xfId="717"/>
    <cellStyle name="1_total_쌍용_단위수량1_단위수량산출서" xfId="718"/>
    <cellStyle name="1_total_쌍용_단위수량산출서" xfId="719"/>
    <cellStyle name="1_total_쌍용_도곡단위수량" xfId="720"/>
    <cellStyle name="1_total_쌍용_도곡단위수량_단위수량산출서" xfId="721"/>
    <cellStyle name="1_total_쌍용_수량산출서-11.25" xfId="722"/>
    <cellStyle name="1_total_쌍용_수량산출서-11.25_단위수량" xfId="723"/>
    <cellStyle name="1_total_쌍용_수량산출서-11.25_단위수량_단위수량산출서" xfId="724"/>
    <cellStyle name="1_total_쌍용_수량산출서-11.25_단위수량1" xfId="725"/>
    <cellStyle name="1_total_쌍용_수량산출서-11.25_단위수량1_단위수량산출서" xfId="726"/>
    <cellStyle name="1_total_쌍용_수량산출서-11.25_단위수량산출서" xfId="727"/>
    <cellStyle name="1_total_쌍용_수량산출서-11.25_도곡단위수량" xfId="728"/>
    <cellStyle name="1_total_쌍용_수량산출서-11.25_도곡단위수량_단위수량산출서" xfId="729"/>
    <cellStyle name="1_total_쌍용_수량산출서-11.25_철거단위수량" xfId="730"/>
    <cellStyle name="1_total_쌍용_수량산출서-11.25_철거단위수량_단위수량산출서" xfId="731"/>
    <cellStyle name="1_total_쌍용_수량산출서-11.25_한수단위수량" xfId="732"/>
    <cellStyle name="1_total_쌍용_수량산출서-11.25_한수단위수량_단위수량산출서" xfId="733"/>
    <cellStyle name="1_total_쌍용_수량산출서-1201" xfId="734"/>
    <cellStyle name="1_total_쌍용_수량산출서-1201_단위수량" xfId="735"/>
    <cellStyle name="1_total_쌍용_수량산출서-1201_단위수량_단위수량산출서" xfId="736"/>
    <cellStyle name="1_total_쌍용_수량산출서-1201_단위수량1" xfId="737"/>
    <cellStyle name="1_total_쌍용_수량산출서-1201_단위수량1_단위수량산출서" xfId="738"/>
    <cellStyle name="1_total_쌍용_수량산출서-1201_단위수량산출서" xfId="739"/>
    <cellStyle name="1_total_쌍용_수량산출서-1201_도곡단위수량" xfId="740"/>
    <cellStyle name="1_total_쌍용_수량산출서-1201_도곡단위수량_단위수량산출서" xfId="741"/>
    <cellStyle name="1_total_쌍용_수량산출서-1201_철거단위수량" xfId="742"/>
    <cellStyle name="1_total_쌍용_수량산출서-1201_철거단위수량_단위수량산출서" xfId="743"/>
    <cellStyle name="1_total_쌍용_수량산출서-1201_한수단위수량" xfId="744"/>
    <cellStyle name="1_total_쌍용_수량산출서-1201_한수단위수량_단위수량산출서" xfId="745"/>
    <cellStyle name="1_total_쌍용_시설물단위수량" xfId="746"/>
    <cellStyle name="1_total_쌍용_시설물단위수량_단위수량산출서" xfId="747"/>
    <cellStyle name="1_total_쌍용_시설물단위수량1" xfId="748"/>
    <cellStyle name="1_total_쌍용_시설물단위수량1_단위수량산출서" xfId="749"/>
    <cellStyle name="1_total_쌍용_시설물단위수량1_시설물단위수량" xfId="750"/>
    <cellStyle name="1_total_쌍용_시설물단위수량1_시설물단위수량_단위수량산출서" xfId="751"/>
    <cellStyle name="1_total_쌍용_오창수량산출서" xfId="752"/>
    <cellStyle name="1_total_쌍용_오창수량산출서_단위수량" xfId="753"/>
    <cellStyle name="1_total_쌍용_오창수량산출서_단위수량_단위수량산출서" xfId="754"/>
    <cellStyle name="1_total_쌍용_오창수량산출서_단위수량1" xfId="755"/>
    <cellStyle name="1_total_쌍용_오창수량산출서_단위수량1_단위수량산출서" xfId="756"/>
    <cellStyle name="1_total_쌍용_오창수량산출서_단위수량산출서" xfId="757"/>
    <cellStyle name="1_total_쌍용_오창수량산출서_도곡단위수량" xfId="758"/>
    <cellStyle name="1_total_쌍용_오창수량산출서_도곡단위수량_단위수량산출서" xfId="759"/>
    <cellStyle name="1_total_쌍용_오창수량산출서_수량산출서-11.25" xfId="760"/>
    <cellStyle name="1_total_쌍용_오창수량산출서_수량산출서-11.25_단위수량" xfId="761"/>
    <cellStyle name="1_total_쌍용_오창수량산출서_수량산출서-11.25_단위수량_단위수량산출서" xfId="762"/>
    <cellStyle name="1_total_쌍용_오창수량산출서_수량산출서-11.25_단위수량1" xfId="763"/>
    <cellStyle name="1_total_쌍용_오창수량산출서_수량산출서-11.25_단위수량1_단위수량산출서" xfId="764"/>
    <cellStyle name="1_total_쌍용_오창수량산출서_수량산출서-11.25_단위수량산출서" xfId="765"/>
    <cellStyle name="1_total_쌍용_오창수량산출서_수량산출서-11.25_도곡단위수량" xfId="766"/>
    <cellStyle name="1_total_쌍용_오창수량산출서_수량산출서-11.25_도곡단위수량_단위수량산출서" xfId="767"/>
    <cellStyle name="1_total_쌍용_오창수량산출서_수량산출서-11.25_철거단위수량" xfId="768"/>
    <cellStyle name="1_total_쌍용_오창수량산출서_수량산출서-11.25_철거단위수량_단위수량산출서" xfId="769"/>
    <cellStyle name="1_total_쌍용_오창수량산출서_수량산출서-11.25_한수단위수량" xfId="770"/>
    <cellStyle name="1_total_쌍용_오창수량산출서_수량산출서-11.25_한수단위수량_단위수량산출서" xfId="771"/>
    <cellStyle name="1_total_쌍용_오창수량산출서_수량산출서-1201" xfId="772"/>
    <cellStyle name="1_total_쌍용_오창수량산출서_수량산출서-1201_단위수량" xfId="773"/>
    <cellStyle name="1_total_쌍용_오창수량산출서_수량산출서-1201_단위수량_단위수량산출서" xfId="774"/>
    <cellStyle name="1_total_쌍용_오창수량산출서_수량산출서-1201_단위수량1" xfId="775"/>
    <cellStyle name="1_total_쌍용_오창수량산출서_수량산출서-1201_단위수량1_단위수량산출서" xfId="776"/>
    <cellStyle name="1_total_쌍용_오창수량산출서_수량산출서-1201_단위수량산출서" xfId="777"/>
    <cellStyle name="1_total_쌍용_오창수량산출서_수량산출서-1201_도곡단위수량" xfId="778"/>
    <cellStyle name="1_total_쌍용_오창수량산출서_수량산출서-1201_도곡단위수량_단위수량산출서" xfId="779"/>
    <cellStyle name="1_total_쌍용_오창수량산출서_수량산출서-1201_철거단위수량" xfId="780"/>
    <cellStyle name="1_total_쌍용_오창수량산출서_수량산출서-1201_철거단위수량_단위수량산출서" xfId="781"/>
    <cellStyle name="1_total_쌍용_오창수량산출서_수량산출서-1201_한수단위수량" xfId="782"/>
    <cellStyle name="1_total_쌍용_오창수량산출서_수량산출서-1201_한수단위수량_단위수량산출서" xfId="783"/>
    <cellStyle name="1_total_쌍용_오창수량산출서_시설물단위수량" xfId="784"/>
    <cellStyle name="1_total_쌍용_오창수량산출서_시설물단위수량_단위수량산출서" xfId="785"/>
    <cellStyle name="1_total_쌍용_오창수량산출서_시설물단위수량1" xfId="786"/>
    <cellStyle name="1_total_쌍용_오창수량산출서_시설물단위수량1_단위수량산출서" xfId="787"/>
    <cellStyle name="1_total_쌍용_오창수량산출서_시설물단위수량1_시설물단위수량" xfId="788"/>
    <cellStyle name="1_total_쌍용_오창수량산출서_시설물단위수량1_시설물단위수량_단위수량산출서" xfId="789"/>
    <cellStyle name="1_total_쌍용_오창수량산출서_철거단위수량" xfId="790"/>
    <cellStyle name="1_total_쌍용_오창수량산출서_철거단위수량_단위수량산출서" xfId="791"/>
    <cellStyle name="1_total_쌍용_오창수량산출서_한수단위수량" xfId="792"/>
    <cellStyle name="1_total_쌍용_오창수량산출서_한수단위수량_단위수량산출서" xfId="793"/>
    <cellStyle name="1_total_쌍용_철거단위수량" xfId="794"/>
    <cellStyle name="1_total_쌍용_철거단위수량_단위수량산출서" xfId="795"/>
    <cellStyle name="1_total_쌍용_한수단위수량" xfId="796"/>
    <cellStyle name="1_total_쌍용_한수단위수량_단위수량산출서" xfId="797"/>
    <cellStyle name="1_total_쌍용수량0905" xfId="798"/>
    <cellStyle name="1_total_쌍용수량0905_단위수량산출서" xfId="799"/>
    <cellStyle name="1_total_쌍용수량집계" xfId="2944"/>
    <cellStyle name="1_total_오창수량산출서" xfId="800"/>
    <cellStyle name="1_total_오창수량산출서_단위수량" xfId="801"/>
    <cellStyle name="1_total_오창수량산출서_단위수량_단위수량산출서" xfId="802"/>
    <cellStyle name="1_total_오창수량산출서_단위수량1" xfId="803"/>
    <cellStyle name="1_total_오창수량산출서_단위수량1_단위수량산출서" xfId="804"/>
    <cellStyle name="1_total_오창수량산출서_단위수량산출서" xfId="805"/>
    <cellStyle name="1_total_오창수량산출서_도곡단위수량" xfId="806"/>
    <cellStyle name="1_total_오창수량산출서_도곡단위수량_단위수량산출서" xfId="807"/>
    <cellStyle name="1_total_오창수량산출서_수량산출서-11.25" xfId="808"/>
    <cellStyle name="1_total_오창수량산출서_수량산출서-11.25_단위수량" xfId="809"/>
    <cellStyle name="1_total_오창수량산출서_수량산출서-11.25_단위수량_단위수량산출서" xfId="810"/>
    <cellStyle name="1_total_오창수량산출서_수량산출서-11.25_단위수량1" xfId="811"/>
    <cellStyle name="1_total_오창수량산출서_수량산출서-11.25_단위수량1_단위수량산출서" xfId="812"/>
    <cellStyle name="1_total_오창수량산출서_수량산출서-11.25_단위수량산출서" xfId="813"/>
    <cellStyle name="1_total_오창수량산출서_수량산출서-11.25_도곡단위수량" xfId="814"/>
    <cellStyle name="1_total_오창수량산출서_수량산출서-11.25_도곡단위수량_단위수량산출서" xfId="815"/>
    <cellStyle name="1_total_오창수량산출서_수량산출서-11.25_철거단위수량" xfId="816"/>
    <cellStyle name="1_total_오창수량산출서_수량산출서-11.25_철거단위수량_단위수량산출서" xfId="817"/>
    <cellStyle name="1_total_오창수량산출서_수량산출서-11.25_한수단위수량" xfId="818"/>
    <cellStyle name="1_total_오창수량산출서_수량산출서-11.25_한수단위수량_단위수량산출서" xfId="819"/>
    <cellStyle name="1_total_오창수량산출서_수량산출서-1201" xfId="820"/>
    <cellStyle name="1_total_오창수량산출서_수량산출서-1201_단위수량" xfId="821"/>
    <cellStyle name="1_total_오창수량산출서_수량산출서-1201_단위수량_단위수량산출서" xfId="822"/>
    <cellStyle name="1_total_오창수량산출서_수량산출서-1201_단위수량1" xfId="823"/>
    <cellStyle name="1_total_오창수량산출서_수량산출서-1201_단위수량1_단위수량산출서" xfId="824"/>
    <cellStyle name="1_total_오창수량산출서_수량산출서-1201_단위수량산출서" xfId="825"/>
    <cellStyle name="1_total_오창수량산출서_수량산출서-1201_도곡단위수량" xfId="826"/>
    <cellStyle name="1_total_오창수량산출서_수량산출서-1201_도곡단위수량_단위수량산출서" xfId="827"/>
    <cellStyle name="1_total_오창수량산출서_수량산출서-1201_철거단위수량" xfId="828"/>
    <cellStyle name="1_total_오창수량산출서_수량산출서-1201_철거단위수량_단위수량산출서" xfId="829"/>
    <cellStyle name="1_total_오창수량산출서_수량산출서-1201_한수단위수량" xfId="830"/>
    <cellStyle name="1_total_오창수량산출서_수량산출서-1201_한수단위수량_단위수량산출서" xfId="831"/>
    <cellStyle name="1_total_오창수량산출서_시설물단위수량" xfId="832"/>
    <cellStyle name="1_total_오창수량산출서_시설물단위수량_단위수량산출서" xfId="833"/>
    <cellStyle name="1_total_오창수량산출서_시설물단위수량1" xfId="834"/>
    <cellStyle name="1_total_오창수량산출서_시설물단위수량1_단위수량산출서" xfId="835"/>
    <cellStyle name="1_total_오창수량산출서_시설물단위수량1_시설물단위수량" xfId="836"/>
    <cellStyle name="1_total_오창수량산출서_시설물단위수량1_시설물단위수량_단위수량산출서" xfId="837"/>
    <cellStyle name="1_total_오창수량산출서_철거단위수량" xfId="838"/>
    <cellStyle name="1_total_오창수량산출서_철거단위수량_단위수량산출서" xfId="839"/>
    <cellStyle name="1_total_오창수량산출서_한수단위수량" xfId="840"/>
    <cellStyle name="1_total_오창수량산출서_한수단위수량_단위수량산출서" xfId="841"/>
    <cellStyle name="1_total_용평수량집계" xfId="2945"/>
    <cellStyle name="1_total_원가계산" xfId="2946"/>
    <cellStyle name="1_total_원가계산_관악고수량산출서" xfId="2947"/>
    <cellStyle name="1_total_원가계산_인라인수량산출서" xfId="2948"/>
    <cellStyle name="1_total_은파단위수량" xfId="842"/>
    <cellStyle name="1_total_은파단위수량_단위수량" xfId="843"/>
    <cellStyle name="1_total_은파단위수량_단위수량_단위수량산출서" xfId="844"/>
    <cellStyle name="1_total_은파단위수량_단위수량1" xfId="845"/>
    <cellStyle name="1_total_은파단위수량_단위수량1_단위수량산출서" xfId="846"/>
    <cellStyle name="1_total_은파단위수량_단위수량산출서" xfId="847"/>
    <cellStyle name="1_total_은파단위수량_도곡단위수량" xfId="848"/>
    <cellStyle name="1_total_은파단위수량_도곡단위수량_단위수량산출서" xfId="849"/>
    <cellStyle name="1_total_은파단위수량_수량산출서-11.25" xfId="850"/>
    <cellStyle name="1_total_은파단위수량_수량산출서-11.25_단위수량" xfId="851"/>
    <cellStyle name="1_total_은파단위수량_수량산출서-11.25_단위수량_단위수량산출서" xfId="852"/>
    <cellStyle name="1_total_은파단위수량_수량산출서-11.25_단위수량1" xfId="853"/>
    <cellStyle name="1_total_은파단위수량_수량산출서-11.25_단위수량1_단위수량산출서" xfId="854"/>
    <cellStyle name="1_total_은파단위수량_수량산출서-11.25_단위수량산출서" xfId="855"/>
    <cellStyle name="1_total_은파단위수량_수량산출서-11.25_도곡단위수량" xfId="856"/>
    <cellStyle name="1_total_은파단위수량_수량산출서-11.25_도곡단위수량_단위수량산출서" xfId="857"/>
    <cellStyle name="1_total_은파단위수량_수량산출서-11.25_철거단위수량" xfId="858"/>
    <cellStyle name="1_total_은파단위수량_수량산출서-11.25_철거단위수량_단위수량산출서" xfId="859"/>
    <cellStyle name="1_total_은파단위수량_수량산출서-11.25_한수단위수량" xfId="860"/>
    <cellStyle name="1_total_은파단위수량_수량산출서-11.25_한수단위수량_단위수량산출서" xfId="861"/>
    <cellStyle name="1_total_은파단위수량_수량산출서-1201" xfId="862"/>
    <cellStyle name="1_total_은파단위수량_수량산출서-1201_단위수량" xfId="863"/>
    <cellStyle name="1_total_은파단위수량_수량산출서-1201_단위수량_단위수량산출서" xfId="864"/>
    <cellStyle name="1_total_은파단위수량_수량산출서-1201_단위수량1" xfId="865"/>
    <cellStyle name="1_total_은파단위수량_수량산출서-1201_단위수량1_단위수량산출서" xfId="866"/>
    <cellStyle name="1_total_은파단위수량_수량산출서-1201_단위수량산출서" xfId="867"/>
    <cellStyle name="1_total_은파단위수량_수량산출서-1201_도곡단위수량" xfId="868"/>
    <cellStyle name="1_total_은파단위수량_수량산출서-1201_도곡단위수량_단위수량산출서" xfId="869"/>
    <cellStyle name="1_total_은파단위수량_수량산출서-1201_철거단위수량" xfId="870"/>
    <cellStyle name="1_total_은파단위수량_수량산출서-1201_철거단위수량_단위수량산출서" xfId="871"/>
    <cellStyle name="1_total_은파단위수량_수량산출서-1201_한수단위수량" xfId="872"/>
    <cellStyle name="1_total_은파단위수량_수량산출서-1201_한수단위수량_단위수량산출서" xfId="873"/>
    <cellStyle name="1_total_은파단위수량_시설물단위수량" xfId="874"/>
    <cellStyle name="1_total_은파단위수량_시설물단위수량_단위수량산출서" xfId="875"/>
    <cellStyle name="1_total_은파단위수량_시설물단위수량1" xfId="876"/>
    <cellStyle name="1_total_은파단위수량_시설물단위수량1_단위수량산출서" xfId="877"/>
    <cellStyle name="1_total_은파단위수량_시설물단위수량1_시설물단위수량" xfId="878"/>
    <cellStyle name="1_total_은파단위수량_시설물단위수량1_시설물단위수량_단위수량산출서" xfId="879"/>
    <cellStyle name="1_total_은파단위수량_오창수량산출서" xfId="880"/>
    <cellStyle name="1_total_은파단위수량_오창수량산출서_단위수량" xfId="881"/>
    <cellStyle name="1_total_은파단위수량_오창수량산출서_단위수량_단위수량산출서" xfId="882"/>
    <cellStyle name="1_total_은파단위수량_오창수량산출서_단위수량1" xfId="883"/>
    <cellStyle name="1_total_은파단위수량_오창수량산출서_단위수량1_단위수량산출서" xfId="884"/>
    <cellStyle name="1_total_은파단위수량_오창수량산출서_단위수량산출서" xfId="885"/>
    <cellStyle name="1_total_은파단위수량_오창수량산출서_도곡단위수량" xfId="886"/>
    <cellStyle name="1_total_은파단위수량_오창수량산출서_도곡단위수량_단위수량산출서" xfId="887"/>
    <cellStyle name="1_total_은파단위수량_오창수량산출서_수량산출서-11.25" xfId="888"/>
    <cellStyle name="1_total_은파단위수량_오창수량산출서_수량산출서-11.25_단위수량" xfId="889"/>
    <cellStyle name="1_total_은파단위수량_오창수량산출서_수량산출서-11.25_단위수량_단위수량산출서" xfId="890"/>
    <cellStyle name="1_total_은파단위수량_오창수량산출서_수량산출서-11.25_단위수량1" xfId="891"/>
    <cellStyle name="1_total_은파단위수량_오창수량산출서_수량산출서-11.25_단위수량1_단위수량산출서" xfId="892"/>
    <cellStyle name="1_total_은파단위수량_오창수량산출서_수량산출서-11.25_단위수량산출서" xfId="893"/>
    <cellStyle name="1_total_은파단위수량_오창수량산출서_수량산출서-11.25_도곡단위수량" xfId="894"/>
    <cellStyle name="1_total_은파단위수량_오창수량산출서_수량산출서-11.25_도곡단위수량_단위수량산출서" xfId="895"/>
    <cellStyle name="1_total_은파단위수량_오창수량산출서_수량산출서-11.25_철거단위수량" xfId="896"/>
    <cellStyle name="1_total_은파단위수량_오창수량산출서_수량산출서-11.25_철거단위수량_단위수량산출서" xfId="897"/>
    <cellStyle name="1_total_은파단위수량_오창수량산출서_수량산출서-11.25_한수단위수량" xfId="898"/>
    <cellStyle name="1_total_은파단위수량_오창수량산출서_수량산출서-11.25_한수단위수량_단위수량산출서" xfId="899"/>
    <cellStyle name="1_total_은파단위수량_오창수량산출서_수량산출서-1201" xfId="900"/>
    <cellStyle name="1_total_은파단위수량_오창수량산출서_수량산출서-1201_단위수량" xfId="901"/>
    <cellStyle name="1_total_은파단위수량_오창수량산출서_수량산출서-1201_단위수량_단위수량산출서" xfId="902"/>
    <cellStyle name="1_total_은파단위수량_오창수량산출서_수량산출서-1201_단위수량1" xfId="903"/>
    <cellStyle name="1_total_은파단위수량_오창수량산출서_수량산출서-1201_단위수량1_단위수량산출서" xfId="904"/>
    <cellStyle name="1_total_은파단위수량_오창수량산출서_수량산출서-1201_단위수량산출서" xfId="905"/>
    <cellStyle name="1_total_은파단위수량_오창수량산출서_수량산출서-1201_도곡단위수량" xfId="906"/>
    <cellStyle name="1_total_은파단위수량_오창수량산출서_수량산출서-1201_도곡단위수량_단위수량산출서" xfId="907"/>
    <cellStyle name="1_total_은파단위수량_오창수량산출서_수량산출서-1201_철거단위수량" xfId="908"/>
    <cellStyle name="1_total_은파단위수량_오창수량산출서_수량산출서-1201_철거단위수량_단위수량산출서" xfId="909"/>
    <cellStyle name="1_total_은파단위수량_오창수량산출서_수량산출서-1201_한수단위수량" xfId="910"/>
    <cellStyle name="1_total_은파단위수량_오창수량산출서_수량산출서-1201_한수단위수량_단위수량산출서" xfId="911"/>
    <cellStyle name="1_total_은파단위수량_오창수량산출서_시설물단위수량" xfId="912"/>
    <cellStyle name="1_total_은파단위수량_오창수량산출서_시설물단위수량_단위수량산출서" xfId="913"/>
    <cellStyle name="1_total_은파단위수량_오창수량산출서_시설물단위수량1" xfId="914"/>
    <cellStyle name="1_total_은파단위수량_오창수량산출서_시설물단위수량1_단위수량산출서" xfId="915"/>
    <cellStyle name="1_total_은파단위수량_오창수량산출서_시설물단위수량1_시설물단위수량" xfId="916"/>
    <cellStyle name="1_total_은파단위수량_오창수량산출서_시설물단위수량1_시설물단위수량_단위수량산출서" xfId="917"/>
    <cellStyle name="1_total_은파단위수량_오창수량산출서_철거단위수량" xfId="918"/>
    <cellStyle name="1_total_은파단위수량_오창수량산출서_철거단위수량_단위수량산출서" xfId="919"/>
    <cellStyle name="1_total_은파단위수량_오창수량산출서_한수단위수량" xfId="920"/>
    <cellStyle name="1_total_은파단위수량_오창수량산출서_한수단위수량_단위수량산출서" xfId="921"/>
    <cellStyle name="1_total_은파단위수량_철거단위수량" xfId="922"/>
    <cellStyle name="1_total_은파단위수량_철거단위수량_단위수량산출서" xfId="923"/>
    <cellStyle name="1_total_은파단위수량_포장단위수량" xfId="924"/>
    <cellStyle name="1_total_은파단위수량_포장단위수량_단위수량산출서" xfId="925"/>
    <cellStyle name="1_total_은파단위수량_한수단위수량" xfId="926"/>
    <cellStyle name="1_total_은파단위수량_한수단위수량_단위수량산출서" xfId="927"/>
    <cellStyle name="1_total_은파수량집계" xfId="928"/>
    <cellStyle name="1_total_은파수량집계_단위수량산출서" xfId="929"/>
    <cellStyle name="1_total_인라인수량산출서" xfId="2949"/>
    <cellStyle name="1_total_장충-예산서" xfId="2950"/>
    <cellStyle name="1_total_장충-예산서_북아현-폐기물예산서" xfId="2951"/>
    <cellStyle name="1_total_장충-폐기물예산서" xfId="2952"/>
    <cellStyle name="1_total_장충-폐기물예산서_북아현-폐기물예산서" xfId="2953"/>
    <cellStyle name="1_total_장충-표지예정공정표" xfId="2954"/>
    <cellStyle name="1_total_장충-표지예정공정표_북아현-폐기물예산서" xfId="2955"/>
    <cellStyle name="1_total_조경포장,관로시설" xfId="930"/>
    <cellStyle name="1_total_조경포장,관로시설_단위수량" xfId="931"/>
    <cellStyle name="1_total_조경포장,관로시설_단위수량_단위수량산출서" xfId="932"/>
    <cellStyle name="1_total_조경포장,관로시설_단위수량1" xfId="933"/>
    <cellStyle name="1_total_조경포장,관로시설_단위수량1_단위수량산출서" xfId="934"/>
    <cellStyle name="1_total_조경포장,관로시설_단위수량산출서" xfId="935"/>
    <cellStyle name="1_total_조경포장,관로시설_도곡단위수량" xfId="936"/>
    <cellStyle name="1_total_조경포장,관로시설_도곡단위수량_단위수량산출서" xfId="937"/>
    <cellStyle name="1_total_조경포장,관로시설_수량산출서-11.25" xfId="938"/>
    <cellStyle name="1_total_조경포장,관로시설_수량산출서-11.25_단위수량" xfId="939"/>
    <cellStyle name="1_total_조경포장,관로시설_수량산출서-11.25_단위수량_단위수량산출서" xfId="940"/>
    <cellStyle name="1_total_조경포장,관로시설_수량산출서-11.25_단위수량1" xfId="941"/>
    <cellStyle name="1_total_조경포장,관로시설_수량산출서-11.25_단위수량1_단위수량산출서" xfId="942"/>
    <cellStyle name="1_total_조경포장,관로시설_수량산출서-11.25_단위수량산출서" xfId="943"/>
    <cellStyle name="1_total_조경포장,관로시설_수량산출서-11.25_도곡단위수량" xfId="944"/>
    <cellStyle name="1_total_조경포장,관로시설_수량산출서-11.25_도곡단위수량_단위수량산출서" xfId="945"/>
    <cellStyle name="1_total_조경포장,관로시설_수량산출서-11.25_철거단위수량" xfId="946"/>
    <cellStyle name="1_total_조경포장,관로시설_수량산출서-11.25_철거단위수량_단위수량산출서" xfId="947"/>
    <cellStyle name="1_total_조경포장,관로시설_수량산출서-11.25_한수단위수량" xfId="948"/>
    <cellStyle name="1_total_조경포장,관로시설_수량산출서-11.25_한수단위수량_단위수량산출서" xfId="949"/>
    <cellStyle name="1_total_조경포장,관로시설_수량산출서-1201" xfId="950"/>
    <cellStyle name="1_total_조경포장,관로시설_수량산출서-1201_단위수량" xfId="951"/>
    <cellStyle name="1_total_조경포장,관로시설_수량산출서-1201_단위수량_단위수량산출서" xfId="952"/>
    <cellStyle name="1_total_조경포장,관로시설_수량산출서-1201_단위수량1" xfId="953"/>
    <cellStyle name="1_total_조경포장,관로시설_수량산출서-1201_단위수량1_단위수량산출서" xfId="954"/>
    <cellStyle name="1_total_조경포장,관로시설_수량산출서-1201_단위수량산출서" xfId="955"/>
    <cellStyle name="1_total_조경포장,관로시설_수량산출서-1201_도곡단위수량" xfId="956"/>
    <cellStyle name="1_total_조경포장,관로시설_수량산출서-1201_도곡단위수량_단위수량산출서" xfId="957"/>
    <cellStyle name="1_total_조경포장,관로시설_수량산출서-1201_철거단위수량" xfId="958"/>
    <cellStyle name="1_total_조경포장,관로시설_수량산출서-1201_철거단위수량_단위수량산출서" xfId="959"/>
    <cellStyle name="1_total_조경포장,관로시설_수량산출서-1201_한수단위수량" xfId="960"/>
    <cellStyle name="1_total_조경포장,관로시설_수량산출서-1201_한수단위수량_단위수량산출서" xfId="961"/>
    <cellStyle name="1_total_조경포장,관로시설_시설물단위수량" xfId="962"/>
    <cellStyle name="1_total_조경포장,관로시설_시설물단위수량_단위수량산출서" xfId="963"/>
    <cellStyle name="1_total_조경포장,관로시설_시설물단위수량1" xfId="964"/>
    <cellStyle name="1_total_조경포장,관로시설_시설물단위수량1_단위수량산출서" xfId="965"/>
    <cellStyle name="1_total_조경포장,관로시설_시설물단위수량1_시설물단위수량" xfId="966"/>
    <cellStyle name="1_total_조경포장,관로시설_시설물단위수량1_시설물단위수량_단위수량산출서" xfId="967"/>
    <cellStyle name="1_total_조경포장,관로시설_오창수량산출서" xfId="968"/>
    <cellStyle name="1_total_조경포장,관로시설_오창수량산출서_단위수량" xfId="969"/>
    <cellStyle name="1_total_조경포장,관로시설_오창수량산출서_단위수량_단위수량산출서" xfId="970"/>
    <cellStyle name="1_total_조경포장,관로시설_오창수량산출서_단위수량1" xfId="971"/>
    <cellStyle name="1_total_조경포장,관로시설_오창수량산출서_단위수량1_단위수량산출서" xfId="972"/>
    <cellStyle name="1_total_조경포장,관로시설_오창수량산출서_단위수량산출서" xfId="973"/>
    <cellStyle name="1_total_조경포장,관로시설_오창수량산출서_도곡단위수량" xfId="974"/>
    <cellStyle name="1_total_조경포장,관로시설_오창수량산출서_도곡단위수량_단위수량산출서" xfId="975"/>
    <cellStyle name="1_total_조경포장,관로시설_오창수량산출서_수량산출서-11.25" xfId="976"/>
    <cellStyle name="1_total_조경포장,관로시설_오창수량산출서_수량산출서-11.25_단위수량" xfId="977"/>
    <cellStyle name="1_total_조경포장,관로시설_오창수량산출서_수량산출서-11.25_단위수량_단위수량산출서" xfId="978"/>
    <cellStyle name="1_total_조경포장,관로시설_오창수량산출서_수량산출서-11.25_단위수량1" xfId="979"/>
    <cellStyle name="1_total_조경포장,관로시설_오창수량산출서_수량산출서-11.25_단위수량1_단위수량산출서" xfId="980"/>
    <cellStyle name="1_total_조경포장,관로시설_오창수량산출서_수량산출서-11.25_단위수량산출서" xfId="981"/>
    <cellStyle name="1_total_조경포장,관로시설_오창수량산출서_수량산출서-11.25_도곡단위수량" xfId="982"/>
    <cellStyle name="1_total_조경포장,관로시설_오창수량산출서_수량산출서-11.25_도곡단위수량_단위수량산출서" xfId="983"/>
    <cellStyle name="1_total_조경포장,관로시설_오창수량산출서_수량산출서-11.25_철거단위수량" xfId="984"/>
    <cellStyle name="1_total_조경포장,관로시설_오창수량산출서_수량산출서-11.25_철거단위수량_단위수량산출서" xfId="985"/>
    <cellStyle name="1_total_조경포장,관로시설_오창수량산출서_수량산출서-11.25_한수단위수량" xfId="986"/>
    <cellStyle name="1_total_조경포장,관로시설_오창수량산출서_수량산출서-11.25_한수단위수량_단위수량산출서" xfId="987"/>
    <cellStyle name="1_total_조경포장,관로시설_오창수량산출서_수량산출서-1201" xfId="988"/>
    <cellStyle name="1_total_조경포장,관로시설_오창수량산출서_수량산출서-1201_단위수량" xfId="989"/>
    <cellStyle name="1_total_조경포장,관로시설_오창수량산출서_수량산출서-1201_단위수량_단위수량산출서" xfId="990"/>
    <cellStyle name="1_total_조경포장,관로시설_오창수량산출서_수량산출서-1201_단위수량1" xfId="991"/>
    <cellStyle name="1_total_조경포장,관로시설_오창수량산출서_수량산출서-1201_단위수량1_단위수량산출서" xfId="992"/>
    <cellStyle name="1_total_조경포장,관로시설_오창수량산출서_수량산출서-1201_단위수량산출서" xfId="993"/>
    <cellStyle name="1_total_조경포장,관로시설_오창수량산출서_수량산출서-1201_도곡단위수량" xfId="994"/>
    <cellStyle name="1_total_조경포장,관로시설_오창수량산출서_수량산출서-1201_도곡단위수량_단위수량산출서" xfId="995"/>
    <cellStyle name="1_total_조경포장,관로시설_오창수량산출서_수량산출서-1201_철거단위수량" xfId="996"/>
    <cellStyle name="1_total_조경포장,관로시설_오창수량산출서_수량산출서-1201_철거단위수량_단위수량산출서" xfId="997"/>
    <cellStyle name="1_total_조경포장,관로시설_오창수량산출서_수량산출서-1201_한수단위수량" xfId="998"/>
    <cellStyle name="1_total_조경포장,관로시설_오창수량산출서_수량산출서-1201_한수단위수량_단위수량산출서" xfId="999"/>
    <cellStyle name="1_total_조경포장,관로시설_오창수량산출서_시설물단위수량" xfId="1000"/>
    <cellStyle name="1_total_조경포장,관로시설_오창수량산출서_시설물단위수량_단위수량산출서" xfId="1001"/>
    <cellStyle name="1_total_조경포장,관로시설_오창수량산출서_시설물단위수량1" xfId="1002"/>
    <cellStyle name="1_total_조경포장,관로시설_오창수량산출서_시설물단위수량1_단위수량산출서" xfId="1003"/>
    <cellStyle name="1_total_조경포장,관로시설_오창수량산출서_시설물단위수량1_시설물단위수량" xfId="1004"/>
    <cellStyle name="1_total_조경포장,관로시설_오창수량산출서_시설물단위수량1_시설물단위수량_단위수량산출서" xfId="1005"/>
    <cellStyle name="1_total_조경포장,관로시설_오창수량산출서_철거단위수량" xfId="1006"/>
    <cellStyle name="1_total_조경포장,관로시설_오창수량산출서_철거단위수량_단위수량산출서" xfId="1007"/>
    <cellStyle name="1_total_조경포장,관로시설_오창수량산출서_한수단위수량" xfId="1008"/>
    <cellStyle name="1_total_조경포장,관로시설_오창수량산출서_한수단위수량_단위수량산출서" xfId="1009"/>
    <cellStyle name="1_total_조경포장,관로시설_철거단위수량" xfId="1010"/>
    <cellStyle name="1_total_조경포장,관로시설_철거단위수량_단위수량산출서" xfId="1011"/>
    <cellStyle name="1_total_조경포장,관로시설_한수단위수량" xfId="1012"/>
    <cellStyle name="1_total_조경포장,관로시설_한수단위수량_단위수량산출서" xfId="1013"/>
    <cellStyle name="1_total_철거단위수량" xfId="1014"/>
    <cellStyle name="1_total_철거단위수량_단위수량산출서" xfId="1015"/>
    <cellStyle name="1_total_총괄내역0518" xfId="2956"/>
    <cellStyle name="1_total_총괄내역0518_1014학익" xfId="2957"/>
    <cellStyle name="1_total_총괄내역0518_구로리설계예산서1029" xfId="2958"/>
    <cellStyle name="1_total_총괄내역0518_구로리설계예산서1029_1014학익" xfId="2959"/>
    <cellStyle name="1_total_총괄내역0518_구로리설계예산서1029_굿모닝시티식생토산정" xfId="2960"/>
    <cellStyle name="1_total_총괄내역0518_구로리설계예산서1029_굿모닝시티식생토산정_1014학익" xfId="2961"/>
    <cellStyle name="1_total_총괄내역0518_구로리설계예산서1029_식재부대량(0907)" xfId="2962"/>
    <cellStyle name="1_total_총괄내역0518_구로리설계예산서1029_식재부대량(0907)_1109식재부대량3" xfId="2963"/>
    <cellStyle name="1_total_총괄내역0518_구로리설계예산서1118준공" xfId="2964"/>
    <cellStyle name="1_total_총괄내역0518_구로리설계예산서1118준공_1014학익" xfId="2965"/>
    <cellStyle name="1_total_총괄내역0518_구로리설계예산서1118준공_굿모닝시티식생토산정" xfId="2966"/>
    <cellStyle name="1_total_총괄내역0518_구로리설계예산서1118준공_굿모닝시티식생토산정_1014학익" xfId="2967"/>
    <cellStyle name="1_total_총괄내역0518_구로리설계예산서1118준공_식재부대량(0907)" xfId="2968"/>
    <cellStyle name="1_total_총괄내역0518_구로리설계예산서1118준공_식재부대량(0907)_1109식재부대량3" xfId="2969"/>
    <cellStyle name="1_total_총괄내역0518_구로리설계예산서조경" xfId="2970"/>
    <cellStyle name="1_total_총괄내역0518_구로리설계예산서조경_1014학익" xfId="2971"/>
    <cellStyle name="1_total_총괄내역0518_구로리설계예산서조경_굿모닝시티식생토산정" xfId="2972"/>
    <cellStyle name="1_total_총괄내역0518_구로리설계예산서조경_굿모닝시티식생토산정_1014학익" xfId="2973"/>
    <cellStyle name="1_total_총괄내역0518_구로리설계예산서조경_식재부대량(0907)" xfId="2974"/>
    <cellStyle name="1_total_총괄내역0518_구로리설계예산서조경_식재부대량(0907)_1109식재부대량3" xfId="2975"/>
    <cellStyle name="1_total_총괄내역0518_구로리어린이공원예산서(조경)1125" xfId="2976"/>
    <cellStyle name="1_total_총괄내역0518_구로리어린이공원예산서(조경)1125_1014학익" xfId="2977"/>
    <cellStyle name="1_total_총괄내역0518_구로리어린이공원예산서(조경)1125_굿모닝시티식생토산정" xfId="2978"/>
    <cellStyle name="1_total_총괄내역0518_구로리어린이공원예산서(조경)1125_굿모닝시티식생토산정_1014학익" xfId="2979"/>
    <cellStyle name="1_total_총괄내역0518_구로리어린이공원예산서(조경)1125_식재부대량(0907)" xfId="2980"/>
    <cellStyle name="1_total_총괄내역0518_구로리어린이공원예산서(조경)1125_식재부대량(0907)_1109식재부대량3" xfId="2981"/>
    <cellStyle name="1_total_총괄내역0518_굿모닝시티식생토산정" xfId="2982"/>
    <cellStyle name="1_total_총괄내역0518_굿모닝시티식생토산정_1014학익" xfId="2983"/>
    <cellStyle name="1_total_총괄내역0518_내역서" xfId="2984"/>
    <cellStyle name="1_total_총괄내역0518_내역서_1014학익" xfId="2985"/>
    <cellStyle name="1_total_총괄내역0518_내역서_굿모닝시티식생토산정" xfId="2986"/>
    <cellStyle name="1_total_총괄내역0518_내역서_굿모닝시티식생토산정_1014학익" xfId="2987"/>
    <cellStyle name="1_total_총괄내역0518_내역서_식재부대량(0907)" xfId="2988"/>
    <cellStyle name="1_total_총괄내역0518_내역서_식재부대량(0907)_1109식재부대량3" xfId="2989"/>
    <cellStyle name="1_total_총괄내역0518_노임단가표" xfId="2990"/>
    <cellStyle name="1_total_총괄내역0518_노임단가표_1014학익" xfId="2991"/>
    <cellStyle name="1_total_총괄내역0518_노임단가표_굿모닝시티식생토산정" xfId="2992"/>
    <cellStyle name="1_total_총괄내역0518_노임단가표_굿모닝시티식생토산정_1014학익" xfId="2993"/>
    <cellStyle name="1_total_총괄내역0518_노임단가표_식재부대량(0907)" xfId="2994"/>
    <cellStyle name="1_total_총괄내역0518_노임단가표_식재부대량(0907)_1109식재부대량3" xfId="2995"/>
    <cellStyle name="1_total_총괄내역0518_수도권매립지" xfId="2996"/>
    <cellStyle name="1_total_총괄내역0518_수도권매립지_1014학익" xfId="2997"/>
    <cellStyle name="1_total_총괄내역0518_수도권매립지_굿모닝시티식생토산정" xfId="2998"/>
    <cellStyle name="1_total_총괄내역0518_수도권매립지_굿모닝시티식생토산정_1014학익" xfId="2999"/>
    <cellStyle name="1_total_총괄내역0518_수도권매립지_식재부대량(0907)" xfId="3000"/>
    <cellStyle name="1_total_총괄내역0518_수도권매립지_식재부대량(0907)_1109식재부대량3" xfId="3001"/>
    <cellStyle name="1_total_총괄내역0518_수도권매립지1004(발주용)" xfId="3002"/>
    <cellStyle name="1_total_총괄내역0518_수도권매립지1004(발주용)_1014학익" xfId="3003"/>
    <cellStyle name="1_total_총괄내역0518_수도권매립지1004(발주용)_굿모닝시티식생토산정" xfId="3004"/>
    <cellStyle name="1_total_총괄내역0518_수도권매립지1004(발주용)_굿모닝시티식생토산정_1014학익" xfId="3005"/>
    <cellStyle name="1_total_총괄내역0518_수도권매립지1004(발주용)_식재부대량(0907)" xfId="3006"/>
    <cellStyle name="1_total_총괄내역0518_수도권매립지1004(발주용)_식재부대량(0907)_1109식재부대량3" xfId="3007"/>
    <cellStyle name="1_total_총괄내역0518_식재부대량(0907)" xfId="3008"/>
    <cellStyle name="1_total_총괄내역0518_식재부대량(0907)_1109식재부대량3" xfId="3009"/>
    <cellStyle name="1_total_총괄내역0518_일신건영설계예산서(0211)" xfId="3010"/>
    <cellStyle name="1_total_총괄내역0518_일신건영설계예산서(0211)_1014학익" xfId="3011"/>
    <cellStyle name="1_total_총괄내역0518_일신건영설계예산서(0211)_굿모닝시티식생토산정" xfId="3012"/>
    <cellStyle name="1_total_총괄내역0518_일신건영설계예산서(0211)_굿모닝시티식생토산정_1014학익" xfId="3013"/>
    <cellStyle name="1_total_총괄내역0518_일신건영설계예산서(0211)_식재부대량(0907)" xfId="3014"/>
    <cellStyle name="1_total_총괄내역0518_일신건영설계예산서(0211)_식재부대량(0907)_1109식재부대량3" xfId="3015"/>
    <cellStyle name="1_total_총괄내역0518_일위대가" xfId="3016"/>
    <cellStyle name="1_total_총괄내역0518_일위대가_1014학익" xfId="3017"/>
    <cellStyle name="1_total_총괄내역0518_일위대가_굿모닝시티식생토산정" xfId="3018"/>
    <cellStyle name="1_total_총괄내역0518_일위대가_굿모닝시티식생토산정_1014학익" xfId="3019"/>
    <cellStyle name="1_total_총괄내역0518_일위대가_식재부대량(0907)" xfId="3020"/>
    <cellStyle name="1_total_총괄내역0518_일위대가_식재부대량(0907)_1109식재부대량3" xfId="3021"/>
    <cellStyle name="1_total_총괄내역0518_자재단가표" xfId="3022"/>
    <cellStyle name="1_total_총괄내역0518_자재단가표_1014학익" xfId="3023"/>
    <cellStyle name="1_total_총괄내역0518_자재단가표_굿모닝시티식생토산정" xfId="3024"/>
    <cellStyle name="1_total_총괄내역0518_자재단가표_굿모닝시티식생토산정_1014학익" xfId="3025"/>
    <cellStyle name="1_total_총괄내역0518_자재단가표_식재부대량(0907)" xfId="3026"/>
    <cellStyle name="1_total_총괄내역0518_자재단가표_식재부대량(0907)_1109식재부대량3" xfId="3027"/>
    <cellStyle name="1_total_총괄내역0518_장안초등학교내역0814" xfId="3028"/>
    <cellStyle name="1_total_총괄내역0518_장안초등학교내역0814_1014학익" xfId="3029"/>
    <cellStyle name="1_total_총괄내역0518_장안초등학교내역0814_굿모닝시티식생토산정" xfId="3030"/>
    <cellStyle name="1_total_총괄내역0518_장안초등학교내역0814_굿모닝시티식생토산정_1014학익" xfId="3031"/>
    <cellStyle name="1_total_총괄내역0518_장안초등학교내역0814_식재부대량(0907)" xfId="3032"/>
    <cellStyle name="1_total_총괄내역0518_장안초등학교내역0814_식재부대량(0907)_1109식재부대량3" xfId="3033"/>
    <cellStyle name="1_total_터미널1" xfId="3034"/>
    <cellStyle name="1_total_폐기물0814" xfId="3035"/>
    <cellStyle name="1_total_폐기물0818" xfId="3036"/>
    <cellStyle name="1_total_포장단위수량" xfId="1016"/>
    <cellStyle name="1_total_포장단위수량_단위수량산출서" xfId="1017"/>
    <cellStyle name="1_total_표지" xfId="3037"/>
    <cellStyle name="1_total_표지_1012수량_굿모닝(현)" xfId="3038"/>
    <cellStyle name="1_total_표지_1012수량_굿모닝(현)_1014학익" xfId="3039"/>
    <cellStyle name="1_total_표지_표지" xfId="3040"/>
    <cellStyle name="1_total_표지_표지_1012수량_굿모닝(현)" xfId="3041"/>
    <cellStyle name="1_total_표지_표지_1012수량_굿모닝(현)_1014학익" xfId="3042"/>
    <cellStyle name="1_total_표지-공정표" xfId="3043"/>
    <cellStyle name="1_total_한수단위수량" xfId="1018"/>
    <cellStyle name="1_total_한수단위수량_단위수량산출서" xfId="1019"/>
    <cellStyle name="1_total_현충묘지-예산서(조경)" xfId="3044"/>
    <cellStyle name="1_total_현충묘지-예산서(조경)_00-폐기물예산서양식2" xfId="3045"/>
    <cellStyle name="1_total_현충묘지-예산서(조경)_00-폐기물예산서양식2_북아현-폐기물예산서" xfId="3046"/>
    <cellStyle name="1_total_현충묘지-예산서(조경)_00-표지예정공정표" xfId="3047"/>
    <cellStyle name="1_total_현충묘지-예산서(조경)_00-표지예정공정표_관악고수량산출서" xfId="3048"/>
    <cellStyle name="1_total_현충묘지-예산서(조경)_00-표지예정공정표_인라인수량산출서" xfId="3049"/>
    <cellStyle name="1_total_현충묘지-예산서(조경)_00-표지예정공정표_표지-공정표" xfId="3050"/>
    <cellStyle name="1_total_현충묘지-예산서(조경)_1012수량_굿모닝(현)" xfId="3051"/>
    <cellStyle name="1_total_현충묘지-예산서(조경)_1012수량_굿모닝(현)_1014학익" xfId="3052"/>
    <cellStyle name="1_total_현충묘지-예산서(조경)_1228표지" xfId="3053"/>
    <cellStyle name="1_total_현충묘지-예산서(조경)_1228표지_1012수량_굿모닝(현)" xfId="3054"/>
    <cellStyle name="1_total_현충묘지-예산서(조경)_1228표지_1012수량_굿모닝(현)_1014학익" xfId="3055"/>
    <cellStyle name="1_total_현충묘지-예산서(조경)_1228표지_표지" xfId="3056"/>
    <cellStyle name="1_total_현충묘지-예산서(조경)_1228표지_표지_1012수량_굿모닝(현)" xfId="3057"/>
    <cellStyle name="1_total_현충묘지-예산서(조경)_1228표지_표지_1012수량_굿모닝(현)_1014학익" xfId="3058"/>
    <cellStyle name="1_total_현충묘지-예산서(조경)_1228표지_표지_표지" xfId="3059"/>
    <cellStyle name="1_total_현충묘지-예산서(조경)_1228표지_표지_표지_1012수량_굿모닝(현)" xfId="3060"/>
    <cellStyle name="1_total_현충묘지-예산서(조경)_1228표지_표지_표지_1012수량_굿모닝(현)_1014학익" xfId="3061"/>
    <cellStyle name="1_total_현충묘지-예산서(조경)_관악고수량산출서" xfId="3062"/>
    <cellStyle name="1_total_현충묘지-예산서(조경)_까르프-표지예정공정표" xfId="3063"/>
    <cellStyle name="1_total_현충묘지-예산서(조경)_까르프-표지예정공정표_00-표지예정공정표" xfId="3064"/>
    <cellStyle name="1_total_현충묘지-예산서(조경)_까르프-표지예정공정표_00-표지예정공정표_북아현-폐기물예산서" xfId="3065"/>
    <cellStyle name="1_total_현충묘지-예산서(조경)_까르프-표지예정공정표_1012수량_굿모닝(현)" xfId="3066"/>
    <cellStyle name="1_total_현충묘지-예산서(조경)_까르프-표지예정공정표_1012수량_굿모닝(현)_1014학익" xfId="3067"/>
    <cellStyle name="1_total_현충묘지-예산서(조경)_까르프-표지예정공정표_관악고수량산출서" xfId="3068"/>
    <cellStyle name="1_total_현충묘지-예산서(조경)_까르프-표지예정공정표_북아현-폐기물예산서" xfId="3069"/>
    <cellStyle name="1_total_현충묘지-예산서(조경)_까르프-표지예정공정표_인라인수량산출서" xfId="3070"/>
    <cellStyle name="1_total_현충묘지-예산서(조경)_까르프-표지예정공정표_표지" xfId="3071"/>
    <cellStyle name="1_total_현충묘지-예산서(조경)_까르프-표지예정공정표_표지_1012수량_굿모닝(현)" xfId="3072"/>
    <cellStyle name="1_total_현충묘지-예산서(조경)_까르프-표지예정공정표_표지_1012수량_굿모닝(현)_1014학익" xfId="3073"/>
    <cellStyle name="1_total_현충묘지-예산서(조경)_까르프-표지예정공정표_표지_표지" xfId="3074"/>
    <cellStyle name="1_total_현충묘지-예산서(조경)_까르프-표지예정공정표_표지_표지_1012수량_굿모닝(현)" xfId="3075"/>
    <cellStyle name="1_total_현충묘지-예산서(조경)_까르프-표지예정공정표_표지_표지_1012수량_굿모닝(현)_1014학익" xfId="3076"/>
    <cellStyle name="1_total_현충묘지-예산서(조경)_까르프-표지예정공정표_표지-공정표" xfId="3077"/>
    <cellStyle name="1_total_현충묘지-예산서(조경)_노원구가로수-폐기물예산서" xfId="3078"/>
    <cellStyle name="1_total_현충묘지-예산서(조경)_노원구가로수-폐기물예산서_북아현-폐기물예산서" xfId="3079"/>
    <cellStyle name="1_total_현충묘지-예산서(조경)_대전가오-표지예정공정표" xfId="3080"/>
    <cellStyle name="1_total_현충묘지-예산서(조경)_대전가오-표지예정공정표_1012수량_굿모닝(현)" xfId="3081"/>
    <cellStyle name="1_total_현충묘지-예산서(조경)_대전가오-표지예정공정표_1012수량_굿모닝(현)_1014학익" xfId="3082"/>
    <cellStyle name="1_total_현충묘지-예산서(조경)_대전가오-표지예정공정표_표지" xfId="3083"/>
    <cellStyle name="1_total_현충묘지-예산서(조경)_대전가오-표지예정공정표_표지_1012수량_굿모닝(현)" xfId="3084"/>
    <cellStyle name="1_total_현충묘지-예산서(조경)_대전가오-표지예정공정표_표지_1012수량_굿모닝(현)_1014학익" xfId="3085"/>
    <cellStyle name="1_total_현충묘지-예산서(조경)_대전가오-표지예정공정표_표지_표지" xfId="3086"/>
    <cellStyle name="1_total_현충묘지-예산서(조경)_대전가오-표지예정공정표_표지_표지_1012수량_굿모닝(현)" xfId="3087"/>
    <cellStyle name="1_total_현충묘지-예산서(조경)_대전가오-표지예정공정표_표지_표지_1012수량_굿모닝(현)_1014학익" xfId="3088"/>
    <cellStyle name="1_total_현충묘지-예산서(조경)_목동내역" xfId="3089"/>
    <cellStyle name="1_total_현충묘지-예산서(조경)_목동내역_관악고수량산출서" xfId="3090"/>
    <cellStyle name="1_total_현충묘지-예산서(조경)_목동내역_원가계산" xfId="3091"/>
    <cellStyle name="1_total_현충묘지-예산서(조경)_목동내역_원가계산_관악고수량산출서" xfId="3092"/>
    <cellStyle name="1_total_현충묘지-예산서(조경)_목동내역_원가계산_인라인수량산출서" xfId="3093"/>
    <cellStyle name="1_total_현충묘지-예산서(조경)_목동내역_인라인수량산출서" xfId="3094"/>
    <cellStyle name="1_total_현충묘지-예산서(조경)_목동내역_폐기물0818" xfId="3095"/>
    <cellStyle name="1_total_현충묘지-예산서(조경)_목동내역_폐기물집계" xfId="3096"/>
    <cellStyle name="1_total_현충묘지-예산서(조경)_목동내역_폐기물집계_관악고수량산출서" xfId="3097"/>
    <cellStyle name="1_total_현충묘지-예산서(조경)_목동내역_폐기물집계_원가계산" xfId="3098"/>
    <cellStyle name="1_total_현충묘지-예산서(조경)_목동내역_폐기물집계_원가계산_관악고수량산출서" xfId="3099"/>
    <cellStyle name="1_total_현충묘지-예산서(조경)_목동내역_폐기물집계_원가계산_인라인수량산출서" xfId="3100"/>
    <cellStyle name="1_total_현충묘지-예산서(조경)_목동내역_폐기물집계_인라인수량산출서" xfId="3101"/>
    <cellStyle name="1_total_현충묘지-예산서(조경)_목동내역_폐기물집계_폐기물0818" xfId="3102"/>
    <cellStyle name="1_total_현충묘지-예산서(조경)_아리랑-표지-공정표" xfId="3103"/>
    <cellStyle name="1_total_현충묘지-예산서(조경)_예산서-엑셀변환양식100" xfId="3104"/>
    <cellStyle name="1_total_현충묘지-예산서(조경)_예산서-엑셀변환양식100_00-예산서양식100" xfId="3105"/>
    <cellStyle name="1_total_현충묘지-예산서(조경)_예산서-엑셀변환양식100_00-예산서양식100_북아현-폐기물예산서" xfId="3106"/>
    <cellStyle name="1_total_현충묘지-예산서(조경)_예산서-엑셀변환양식100_00-폐기물예산서양식2" xfId="3107"/>
    <cellStyle name="1_total_현충묘지-예산서(조경)_예산서-엑셀변환양식100_00-폐기물예산서양식2_북아현-폐기물예산서" xfId="3108"/>
    <cellStyle name="1_total_현충묘지-예산서(조경)_예산서-엑셀변환양식100_00-표지예정공정표" xfId="3109"/>
    <cellStyle name="1_total_현충묘지-예산서(조경)_예산서-엑셀변환양식100_00-표지예정공정표_북아현-폐기물예산서" xfId="3110"/>
    <cellStyle name="1_total_현충묘지-예산서(조경)_예산서-엑셀변환양식100_1012수량_굿모닝(현)" xfId="3111"/>
    <cellStyle name="1_total_현충묘지-예산서(조경)_예산서-엑셀변환양식100_1012수량_굿모닝(현)_1014학익" xfId="3112"/>
    <cellStyle name="1_total_현충묘지-예산서(조경)_예산서-엑셀변환양식100_관악고수량산출서" xfId="3113"/>
    <cellStyle name="1_total_현충묘지-예산서(조경)_예산서-엑셀변환양식100_노원구가로수-폐기물예산서" xfId="3114"/>
    <cellStyle name="1_total_현충묘지-예산서(조경)_예산서-엑셀변환양식100_노원구가로수-폐기물예산서_북아현-폐기물예산서" xfId="3115"/>
    <cellStyle name="1_total_현충묘지-예산서(조경)_예산서-엑셀변환양식100_목동내역" xfId="3116"/>
    <cellStyle name="1_total_현충묘지-예산서(조경)_예산서-엑셀변환양식100_목동내역_관악고수량산출서" xfId="3117"/>
    <cellStyle name="1_total_현충묘지-예산서(조경)_예산서-엑셀변환양식100_목동내역_원가계산" xfId="3118"/>
    <cellStyle name="1_total_현충묘지-예산서(조경)_예산서-엑셀변환양식100_목동내역_원가계산_관악고수량산출서" xfId="3119"/>
    <cellStyle name="1_total_현충묘지-예산서(조경)_예산서-엑셀변환양식100_목동내역_원가계산_인라인수량산출서" xfId="3120"/>
    <cellStyle name="1_total_현충묘지-예산서(조경)_예산서-엑셀변환양식100_목동내역_인라인수량산출서" xfId="3121"/>
    <cellStyle name="1_total_현충묘지-예산서(조경)_예산서-엑셀변환양식100_목동내역_폐기물0818" xfId="3122"/>
    <cellStyle name="1_total_현충묘지-예산서(조경)_예산서-엑셀변환양식100_목동내역_폐기물집계" xfId="3123"/>
    <cellStyle name="1_total_현충묘지-예산서(조경)_예산서-엑셀변환양식100_목동내역_폐기물집계_관악고수량산출서" xfId="3124"/>
    <cellStyle name="1_total_현충묘지-예산서(조경)_예산서-엑셀변환양식100_목동내역_폐기물집계_원가계산" xfId="3125"/>
    <cellStyle name="1_total_현충묘지-예산서(조경)_예산서-엑셀변환양식100_목동내역_폐기물집계_원가계산_관악고수량산출서" xfId="3126"/>
    <cellStyle name="1_total_현충묘지-예산서(조경)_예산서-엑셀변환양식100_목동내역_폐기물집계_원가계산_인라인수량산출서" xfId="3127"/>
    <cellStyle name="1_total_현충묘지-예산서(조경)_예산서-엑셀변환양식100_목동내역_폐기물집계_인라인수량산출서" xfId="3128"/>
    <cellStyle name="1_total_현충묘지-예산서(조경)_예산서-엑셀변환양식100_목동내역_폐기물집계_폐기물0818" xfId="3129"/>
    <cellStyle name="1_total_현충묘지-예산서(조경)_예산서-엑셀변환양식100_원가계산" xfId="3130"/>
    <cellStyle name="1_total_현충묘지-예산서(조경)_예산서-엑셀변환양식100_원가계산_관악고수량산출서" xfId="3131"/>
    <cellStyle name="1_total_현충묘지-예산서(조경)_예산서-엑셀변환양식100_원가계산_인라인수량산출서" xfId="3132"/>
    <cellStyle name="1_total_현충묘지-예산서(조경)_예산서-엑셀변환양식100_인라인수량산출서" xfId="3133"/>
    <cellStyle name="1_total_현충묘지-예산서(조경)_예산서-엑셀변환양식100_장충-예산서" xfId="3134"/>
    <cellStyle name="1_total_현충묘지-예산서(조경)_예산서-엑셀변환양식100_장충-예산서_북아현-폐기물예산서" xfId="3135"/>
    <cellStyle name="1_total_현충묘지-예산서(조경)_예산서-엑셀변환양식100_장충-폐기물예산서" xfId="3136"/>
    <cellStyle name="1_total_현충묘지-예산서(조경)_예산서-엑셀변환양식100_장충-폐기물예산서_북아현-폐기물예산서" xfId="3137"/>
    <cellStyle name="1_total_현충묘지-예산서(조경)_예산서-엑셀변환양식100_장충-표지예정공정표" xfId="3138"/>
    <cellStyle name="1_total_현충묘지-예산서(조경)_예산서-엑셀변환양식100_장충-표지예정공정표_북아현-폐기물예산서" xfId="3139"/>
    <cellStyle name="1_total_현충묘지-예산서(조경)_예산서-엑셀변환양식100_폐기물0814" xfId="3140"/>
    <cellStyle name="1_total_현충묘지-예산서(조경)_예산서-엑셀변환양식100_폐기물0818" xfId="3141"/>
    <cellStyle name="1_total_현충묘지-예산서(조경)_예산서-엑셀변환양식100_표지" xfId="3142"/>
    <cellStyle name="1_total_현충묘지-예산서(조경)_예산서-엑셀변환양식100_표지_1012수량_굿모닝(현)" xfId="3143"/>
    <cellStyle name="1_total_현충묘지-예산서(조경)_예산서-엑셀변환양식100_표지_1012수량_굿모닝(현)_1014학익" xfId="3144"/>
    <cellStyle name="1_total_현충묘지-예산서(조경)_예산서-엑셀변환양식100_표지_표지" xfId="3145"/>
    <cellStyle name="1_total_현충묘지-예산서(조경)_예산서-엑셀변환양식100_표지_표지_1012수량_굿모닝(현)" xfId="3146"/>
    <cellStyle name="1_total_현충묘지-예산서(조경)_예산서-엑셀변환양식100_표지_표지_1012수량_굿모닝(현)_1014학익" xfId="3147"/>
    <cellStyle name="1_total_현충묘지-예산서(조경)_예산서-엑셀변환양식100_표지-공정표" xfId="3148"/>
    <cellStyle name="1_total_현충묘지-예산서(조경)_원가계산" xfId="3149"/>
    <cellStyle name="1_total_현충묘지-예산서(조경)_원가계산_관악고수량산출서" xfId="3150"/>
    <cellStyle name="1_total_현충묘지-예산서(조경)_원가계산_인라인수량산출서" xfId="3151"/>
    <cellStyle name="1_total_현충묘지-예산서(조경)_인라인수량산출서" xfId="3152"/>
    <cellStyle name="1_total_현충묘지-예산서(조경)_장충-예산서" xfId="3153"/>
    <cellStyle name="1_total_현충묘지-예산서(조경)_장충-예산서_북아현-폐기물예산서" xfId="3154"/>
    <cellStyle name="1_total_현충묘지-예산서(조경)_장충-폐기물예산서" xfId="3155"/>
    <cellStyle name="1_total_현충묘지-예산서(조경)_장충-폐기물예산서_북아현-폐기물예산서" xfId="3156"/>
    <cellStyle name="1_total_현충묘지-예산서(조경)_장충-표지예정공정표" xfId="3157"/>
    <cellStyle name="1_total_현충묘지-예산서(조경)_장충-표지예정공정표_북아현-폐기물예산서" xfId="3158"/>
    <cellStyle name="1_total_현충묘지-예산서(조경)_폐기물0818" xfId="3159"/>
    <cellStyle name="1_total_현충묘지-예산서(조경)_표지" xfId="3160"/>
    <cellStyle name="1_total_현충묘지-예산서(조경)_표지_1012수량_굿모닝(현)" xfId="3161"/>
    <cellStyle name="1_total_현충묘지-예산서(조경)_표지_1012수량_굿모닝(현)_1014학익" xfId="3162"/>
    <cellStyle name="1_total_현충묘지-예산서(조경)_표지-공정표" xfId="3163"/>
    <cellStyle name="1_total_현충묘지-예산서(조경)_표지-공정표_관악고수량산출서" xfId="3164"/>
    <cellStyle name="1_total_현충묘지-예산서(조경)_표지-공정표_인라인수량산출서" xfId="3165"/>
    <cellStyle name="1_total_현충묘지-예산서(조경)_표지-공정표_표지-공정표" xfId="3166"/>
    <cellStyle name="1_total_현충묘지-예산서(조경)_표지예정공정표" xfId="3167"/>
    <cellStyle name="1_total_현충묘지-예산서(조경)_-표지예정공정표" xfId="3168"/>
    <cellStyle name="1_total_현충묘지-예산서(조경)_표지예정공정표_00-표지예정공정표" xfId="3169"/>
    <cellStyle name="1_total_현충묘지-예산서(조경)_-표지예정공정표_00-표지예정공정표" xfId="3170"/>
    <cellStyle name="1_total_현충묘지-예산서(조경)_표지예정공정표_00-표지예정공정표_북아현-폐기물예산서" xfId="3171"/>
    <cellStyle name="1_total_현충묘지-예산서(조경)_-표지예정공정표_00-표지예정공정표_북아현-폐기물예산서" xfId="3172"/>
    <cellStyle name="1_total_현충묘지-예산서(조경)_표지예정공정표_1012수량_굿모닝(현)" xfId="3173"/>
    <cellStyle name="1_total_현충묘지-예산서(조경)_-표지예정공정표_1012수량_굿모닝(현)" xfId="3174"/>
    <cellStyle name="1_total_현충묘지-예산서(조경)_표지예정공정표_1012수량_굿모닝(현)_1014학익" xfId="3175"/>
    <cellStyle name="1_total_현충묘지-예산서(조경)_-표지예정공정표_1012수량_굿모닝(현)_1014학익" xfId="3176"/>
    <cellStyle name="1_total_현충묘지-예산서(조경)_표지예정공정표_관악고수량산출서" xfId="3177"/>
    <cellStyle name="1_total_현충묘지-예산서(조경)_-표지예정공정표_관악고수량산출서" xfId="3178"/>
    <cellStyle name="1_total_현충묘지-예산서(조경)_표지예정공정표_북아현-폐기물예산서" xfId="3179"/>
    <cellStyle name="1_total_현충묘지-예산서(조경)_-표지예정공정표_북아현-폐기물예산서" xfId="3180"/>
    <cellStyle name="1_total_현충묘지-예산서(조경)_표지예정공정표_인라인수량산출서" xfId="3181"/>
    <cellStyle name="1_total_현충묘지-예산서(조경)_-표지예정공정표_인라인수량산출서" xfId="3182"/>
    <cellStyle name="1_total_현충묘지-예산서(조경)_표지예정공정표_표지" xfId="3183"/>
    <cellStyle name="1_total_현충묘지-예산서(조경)_-표지예정공정표_표지" xfId="3184"/>
    <cellStyle name="1_total_현충묘지-예산서(조경)_표지예정공정표_표지_1012수량_굿모닝(현)" xfId="3185"/>
    <cellStyle name="1_total_현충묘지-예산서(조경)_-표지예정공정표_표지_1012수량_굿모닝(현)" xfId="3186"/>
    <cellStyle name="1_total_현충묘지-예산서(조경)_표지예정공정표_표지_1012수량_굿모닝(현)_1014학익" xfId="3187"/>
    <cellStyle name="1_total_현충묘지-예산서(조경)_-표지예정공정표_표지_1012수량_굿모닝(현)_1014학익" xfId="3188"/>
    <cellStyle name="1_total_현충묘지-예산서(조경)_표지예정공정표_표지_표지" xfId="3189"/>
    <cellStyle name="1_total_현충묘지-예산서(조경)_-표지예정공정표_표지_표지" xfId="3190"/>
    <cellStyle name="1_total_현충묘지-예산서(조경)_표지예정공정표_표지_표지_1012수량_굿모닝(현)" xfId="3191"/>
    <cellStyle name="1_total_현충묘지-예산서(조경)_-표지예정공정표_표지_표지_1012수량_굿모닝(현)" xfId="3192"/>
    <cellStyle name="1_total_현충묘지-예산서(조경)_표지예정공정표_표지_표지_1012수량_굿모닝(현)_1014학익" xfId="3193"/>
    <cellStyle name="1_total_현충묘지-예산서(조경)_-표지예정공정표_표지_표지_1012수량_굿모닝(현)_1014학익" xfId="3194"/>
    <cellStyle name="1_total_현충묘지-예산서(조경)_표지예정공정표_표지-공정표" xfId="3195"/>
    <cellStyle name="1_total_현충묘지-예산서(조경)_-표지예정공정표_표지-공정표" xfId="3196"/>
    <cellStyle name="1_total_휴게시설" xfId="1020"/>
    <cellStyle name="1_total_휴게시설_단위수량" xfId="1021"/>
    <cellStyle name="1_total_휴게시설_단위수량_단위수량산출서" xfId="1022"/>
    <cellStyle name="1_total_휴게시설_단위수량1" xfId="1023"/>
    <cellStyle name="1_total_휴게시설_단위수량1_단위수량산출서" xfId="1024"/>
    <cellStyle name="1_total_휴게시설_단위수량산출서" xfId="1025"/>
    <cellStyle name="1_total_휴게시설_도곡단위수량" xfId="1026"/>
    <cellStyle name="1_total_휴게시설_도곡단위수량_단위수량산출서" xfId="1027"/>
    <cellStyle name="1_total_휴게시설_수량산출서-11.25" xfId="1028"/>
    <cellStyle name="1_total_휴게시설_수량산출서-11.25_단위수량" xfId="1029"/>
    <cellStyle name="1_total_휴게시설_수량산출서-11.25_단위수량_단위수량산출서" xfId="1030"/>
    <cellStyle name="1_total_휴게시설_수량산출서-11.25_단위수량1" xfId="1031"/>
    <cellStyle name="1_total_휴게시설_수량산출서-11.25_단위수량1_단위수량산출서" xfId="1032"/>
    <cellStyle name="1_total_휴게시설_수량산출서-11.25_단위수량산출서" xfId="1033"/>
    <cellStyle name="1_total_휴게시설_수량산출서-11.25_도곡단위수량" xfId="1034"/>
    <cellStyle name="1_total_휴게시설_수량산출서-11.25_도곡단위수량_단위수량산출서" xfId="1035"/>
    <cellStyle name="1_total_휴게시설_수량산출서-11.25_철거단위수량" xfId="1036"/>
    <cellStyle name="1_total_휴게시설_수량산출서-11.25_철거단위수량_단위수량산출서" xfId="1037"/>
    <cellStyle name="1_total_휴게시설_수량산출서-11.25_한수단위수량" xfId="1038"/>
    <cellStyle name="1_total_휴게시설_수량산출서-11.25_한수단위수량_단위수량산출서" xfId="1039"/>
    <cellStyle name="1_total_휴게시설_수량산출서-1201" xfId="1040"/>
    <cellStyle name="1_total_휴게시설_수량산출서-1201_단위수량" xfId="1041"/>
    <cellStyle name="1_total_휴게시설_수량산출서-1201_단위수량_단위수량산출서" xfId="1042"/>
    <cellStyle name="1_total_휴게시설_수량산출서-1201_단위수량1" xfId="1043"/>
    <cellStyle name="1_total_휴게시설_수량산출서-1201_단위수량1_단위수량산출서" xfId="1044"/>
    <cellStyle name="1_total_휴게시설_수량산출서-1201_단위수량산출서" xfId="1045"/>
    <cellStyle name="1_total_휴게시설_수량산출서-1201_도곡단위수량" xfId="1046"/>
    <cellStyle name="1_total_휴게시설_수량산출서-1201_도곡단위수량_단위수량산출서" xfId="1047"/>
    <cellStyle name="1_total_휴게시설_수량산출서-1201_철거단위수량" xfId="1048"/>
    <cellStyle name="1_total_휴게시설_수량산출서-1201_철거단위수량_단위수량산출서" xfId="1049"/>
    <cellStyle name="1_total_휴게시설_수량산출서-1201_한수단위수량" xfId="1050"/>
    <cellStyle name="1_total_휴게시설_수량산출서-1201_한수단위수량_단위수량산출서" xfId="1051"/>
    <cellStyle name="1_total_휴게시설_시설물단위수량" xfId="1052"/>
    <cellStyle name="1_total_휴게시설_시설물단위수량_단위수량산출서" xfId="1053"/>
    <cellStyle name="1_total_휴게시설_시설물단위수량1" xfId="1054"/>
    <cellStyle name="1_total_휴게시설_시설물단위수량1_단위수량산출서" xfId="1055"/>
    <cellStyle name="1_total_휴게시설_시설물단위수량1_시설물단위수량" xfId="1056"/>
    <cellStyle name="1_total_휴게시설_시설물단위수량1_시설물단위수량_단위수량산출서" xfId="1057"/>
    <cellStyle name="1_total_휴게시설_오창수량산출서" xfId="1058"/>
    <cellStyle name="1_total_휴게시설_오창수량산출서_단위수량" xfId="1059"/>
    <cellStyle name="1_total_휴게시설_오창수량산출서_단위수량_단위수량산출서" xfId="1060"/>
    <cellStyle name="1_total_휴게시설_오창수량산출서_단위수량1" xfId="1061"/>
    <cellStyle name="1_total_휴게시설_오창수량산출서_단위수량1_단위수량산출서" xfId="1062"/>
    <cellStyle name="1_total_휴게시설_오창수량산출서_단위수량산출서" xfId="1063"/>
    <cellStyle name="1_total_휴게시설_오창수량산출서_도곡단위수량" xfId="1064"/>
    <cellStyle name="1_total_휴게시설_오창수량산출서_도곡단위수량_단위수량산출서" xfId="1065"/>
    <cellStyle name="1_total_휴게시설_오창수량산출서_수량산출서-11.25" xfId="1066"/>
    <cellStyle name="1_total_휴게시설_오창수량산출서_수량산출서-11.25_단위수량" xfId="1067"/>
    <cellStyle name="1_total_휴게시설_오창수량산출서_수량산출서-11.25_단위수량_단위수량산출서" xfId="1068"/>
    <cellStyle name="1_total_휴게시설_오창수량산출서_수량산출서-11.25_단위수량1" xfId="1069"/>
    <cellStyle name="1_total_휴게시설_오창수량산출서_수량산출서-11.25_단위수량1_단위수량산출서" xfId="1070"/>
    <cellStyle name="1_total_휴게시설_오창수량산출서_수량산출서-11.25_단위수량산출서" xfId="1071"/>
    <cellStyle name="1_total_휴게시설_오창수량산출서_수량산출서-11.25_도곡단위수량" xfId="1072"/>
    <cellStyle name="1_total_휴게시설_오창수량산출서_수량산출서-11.25_도곡단위수량_단위수량산출서" xfId="1073"/>
    <cellStyle name="1_total_휴게시설_오창수량산출서_수량산출서-11.25_철거단위수량" xfId="1074"/>
    <cellStyle name="1_total_휴게시설_오창수량산출서_수량산출서-11.25_철거단위수량_단위수량산출서" xfId="1075"/>
    <cellStyle name="1_total_휴게시설_오창수량산출서_수량산출서-11.25_한수단위수량" xfId="1076"/>
    <cellStyle name="1_total_휴게시설_오창수량산출서_수량산출서-11.25_한수단위수량_단위수량산출서" xfId="1077"/>
    <cellStyle name="1_total_휴게시설_오창수량산출서_수량산출서-1201" xfId="1078"/>
    <cellStyle name="1_total_휴게시설_오창수량산출서_수량산출서-1201_단위수량" xfId="1079"/>
    <cellStyle name="1_total_휴게시설_오창수량산출서_수량산출서-1201_단위수량_단위수량산출서" xfId="1080"/>
    <cellStyle name="1_total_휴게시설_오창수량산출서_수량산출서-1201_단위수량1" xfId="1081"/>
    <cellStyle name="1_total_휴게시설_오창수량산출서_수량산출서-1201_단위수량1_단위수량산출서" xfId="1082"/>
    <cellStyle name="1_total_휴게시설_오창수량산출서_수량산출서-1201_단위수량산출서" xfId="1083"/>
    <cellStyle name="1_total_휴게시설_오창수량산출서_수량산출서-1201_도곡단위수량" xfId="1084"/>
    <cellStyle name="1_total_휴게시설_오창수량산출서_수량산출서-1201_도곡단위수량_단위수량산출서" xfId="1085"/>
    <cellStyle name="1_total_휴게시설_오창수량산출서_수량산출서-1201_철거단위수량" xfId="1086"/>
    <cellStyle name="1_total_휴게시설_오창수량산출서_수량산출서-1201_철거단위수량_단위수량산출서" xfId="1087"/>
    <cellStyle name="1_total_휴게시설_오창수량산출서_수량산출서-1201_한수단위수량" xfId="1088"/>
    <cellStyle name="1_total_휴게시설_오창수량산출서_수량산출서-1201_한수단위수량_단위수량산출서" xfId="1089"/>
    <cellStyle name="1_total_휴게시설_오창수량산출서_시설물단위수량" xfId="1090"/>
    <cellStyle name="1_total_휴게시설_오창수량산출서_시설물단위수량_단위수량산출서" xfId="1091"/>
    <cellStyle name="1_total_휴게시설_오창수량산출서_시설물단위수량1" xfId="1092"/>
    <cellStyle name="1_total_휴게시설_오창수량산출서_시설물단위수량1_단위수량산출서" xfId="1093"/>
    <cellStyle name="1_total_휴게시설_오창수량산출서_시설물단위수량1_시설물단위수량" xfId="1094"/>
    <cellStyle name="1_total_휴게시설_오창수량산출서_시설물단위수량1_시설물단위수량_단위수량산출서" xfId="1095"/>
    <cellStyle name="1_total_휴게시설_오창수량산출서_철거단위수량" xfId="1096"/>
    <cellStyle name="1_total_휴게시설_오창수량산출서_철거단위수량_단위수량산출서" xfId="1097"/>
    <cellStyle name="1_total_휴게시설_오창수량산출서_한수단위수량" xfId="1098"/>
    <cellStyle name="1_total_휴게시설_오창수량산출서_한수단위수량_단위수량산출서" xfId="1099"/>
    <cellStyle name="1_total_휴게시설_철거단위수량" xfId="1100"/>
    <cellStyle name="1_total_휴게시설_철거단위수량_단위수량산출서" xfId="1101"/>
    <cellStyle name="1_total_휴게시설_한수단위수량" xfId="1102"/>
    <cellStyle name="1_total_휴게시설_한수단위수량_단위수량산출서" xfId="1103"/>
    <cellStyle name="1_tree" xfId="1104"/>
    <cellStyle name="1_tree 2" xfId="3197"/>
    <cellStyle name="1_tree_00-예산서양식100" xfId="3198"/>
    <cellStyle name="1_tree_00-예산서양식100_북아현-폐기물예산서" xfId="3199"/>
    <cellStyle name="1_tree_00-폐기물예산서양식2" xfId="3200"/>
    <cellStyle name="1_tree_00-폐기물예산서양식2_북아현-폐기물예산서" xfId="3201"/>
    <cellStyle name="1_tree_00-표지예정공정표" xfId="3202"/>
    <cellStyle name="1_tree_00-표지예정공정표_북아현-폐기물예산서" xfId="3203"/>
    <cellStyle name="1_tree_10.24종합" xfId="1105"/>
    <cellStyle name="1_tree_10.24종합_단위수량" xfId="1106"/>
    <cellStyle name="1_tree_10.24종합_단위수량_단위수량산출서" xfId="1107"/>
    <cellStyle name="1_tree_10.24종합_단위수량1" xfId="1108"/>
    <cellStyle name="1_tree_10.24종합_단위수량1_단위수량산출서" xfId="1109"/>
    <cellStyle name="1_tree_10.24종합_단위수량산출서" xfId="1110"/>
    <cellStyle name="1_tree_10.24종합_도곡단위수량" xfId="1111"/>
    <cellStyle name="1_tree_10.24종합_도곡단위수량_단위수량산출서" xfId="1112"/>
    <cellStyle name="1_tree_10.24종합_수량산출서-11.25" xfId="1113"/>
    <cellStyle name="1_tree_10.24종합_수량산출서-11.25_단위수량" xfId="1114"/>
    <cellStyle name="1_tree_10.24종합_수량산출서-11.25_단위수량_단위수량산출서" xfId="1115"/>
    <cellStyle name="1_tree_10.24종합_수량산출서-11.25_단위수량1" xfId="1116"/>
    <cellStyle name="1_tree_10.24종합_수량산출서-11.25_단위수량1_단위수량산출서" xfId="1117"/>
    <cellStyle name="1_tree_10.24종합_수량산출서-11.25_단위수량산출서" xfId="1118"/>
    <cellStyle name="1_tree_10.24종합_수량산출서-11.25_도곡단위수량" xfId="1119"/>
    <cellStyle name="1_tree_10.24종합_수량산출서-11.25_도곡단위수량_단위수량산출서" xfId="1120"/>
    <cellStyle name="1_tree_10.24종합_수량산출서-11.25_철거단위수량" xfId="1121"/>
    <cellStyle name="1_tree_10.24종합_수량산출서-11.25_철거단위수량_단위수량산출서" xfId="1122"/>
    <cellStyle name="1_tree_10.24종합_수량산출서-11.25_한수단위수량" xfId="1123"/>
    <cellStyle name="1_tree_10.24종합_수량산출서-11.25_한수단위수량_단위수량산출서" xfId="1124"/>
    <cellStyle name="1_tree_10.24종합_수량산출서-1201" xfId="1125"/>
    <cellStyle name="1_tree_10.24종합_수량산출서-1201_단위수량" xfId="1126"/>
    <cellStyle name="1_tree_10.24종합_수량산출서-1201_단위수량_단위수량산출서" xfId="1127"/>
    <cellStyle name="1_tree_10.24종합_수량산출서-1201_단위수량1" xfId="1128"/>
    <cellStyle name="1_tree_10.24종합_수량산출서-1201_단위수량1_단위수량산출서" xfId="1129"/>
    <cellStyle name="1_tree_10.24종합_수량산출서-1201_단위수량산출서" xfId="1130"/>
    <cellStyle name="1_tree_10.24종합_수량산출서-1201_도곡단위수량" xfId="1131"/>
    <cellStyle name="1_tree_10.24종합_수량산출서-1201_도곡단위수량_단위수량산출서" xfId="1132"/>
    <cellStyle name="1_tree_10.24종합_수량산출서-1201_철거단위수량" xfId="1133"/>
    <cellStyle name="1_tree_10.24종합_수량산출서-1201_철거단위수량_단위수량산출서" xfId="1134"/>
    <cellStyle name="1_tree_10.24종합_수량산출서-1201_한수단위수량" xfId="1135"/>
    <cellStyle name="1_tree_10.24종합_수량산출서-1201_한수단위수량_단위수량산출서" xfId="1136"/>
    <cellStyle name="1_tree_10.24종합_시설물단위수량" xfId="1137"/>
    <cellStyle name="1_tree_10.24종합_시설물단위수량_단위수량산출서" xfId="1138"/>
    <cellStyle name="1_tree_10.24종합_시설물단위수량1" xfId="1139"/>
    <cellStyle name="1_tree_10.24종합_시설물단위수량1_단위수량산출서" xfId="1140"/>
    <cellStyle name="1_tree_10.24종합_시설물단위수량1_시설물단위수량" xfId="1141"/>
    <cellStyle name="1_tree_10.24종합_시설물단위수량1_시설물단위수량_단위수량산출서" xfId="1142"/>
    <cellStyle name="1_tree_10.24종합_오창수량산출서" xfId="1143"/>
    <cellStyle name="1_tree_10.24종합_오창수량산출서_단위수량" xfId="1144"/>
    <cellStyle name="1_tree_10.24종합_오창수량산출서_단위수량_단위수량산출서" xfId="1145"/>
    <cellStyle name="1_tree_10.24종합_오창수량산출서_단위수량1" xfId="1146"/>
    <cellStyle name="1_tree_10.24종합_오창수량산출서_단위수량1_단위수량산출서" xfId="1147"/>
    <cellStyle name="1_tree_10.24종합_오창수량산출서_단위수량산출서" xfId="1148"/>
    <cellStyle name="1_tree_10.24종합_오창수량산출서_도곡단위수량" xfId="1149"/>
    <cellStyle name="1_tree_10.24종합_오창수량산출서_도곡단위수량_단위수량산출서" xfId="1150"/>
    <cellStyle name="1_tree_10.24종합_오창수량산출서_수량산출서-11.25" xfId="1151"/>
    <cellStyle name="1_tree_10.24종합_오창수량산출서_수량산출서-11.25_단위수량" xfId="1152"/>
    <cellStyle name="1_tree_10.24종합_오창수량산출서_수량산출서-11.25_단위수량_단위수량산출서" xfId="1153"/>
    <cellStyle name="1_tree_10.24종합_오창수량산출서_수량산출서-11.25_단위수량1" xfId="1154"/>
    <cellStyle name="1_tree_10.24종합_오창수량산출서_수량산출서-11.25_단위수량1_단위수량산출서" xfId="1155"/>
    <cellStyle name="1_tree_10.24종합_오창수량산출서_수량산출서-11.25_단위수량산출서" xfId="1156"/>
    <cellStyle name="1_tree_10.24종합_오창수량산출서_수량산출서-11.25_도곡단위수량" xfId="1157"/>
    <cellStyle name="1_tree_10.24종합_오창수량산출서_수량산출서-11.25_도곡단위수량_단위수량산출서" xfId="1158"/>
    <cellStyle name="1_tree_10.24종합_오창수량산출서_수량산출서-11.25_철거단위수량" xfId="1159"/>
    <cellStyle name="1_tree_10.24종합_오창수량산출서_수량산출서-11.25_철거단위수량_단위수량산출서" xfId="1160"/>
    <cellStyle name="1_tree_10.24종합_오창수량산출서_수량산출서-11.25_한수단위수량" xfId="1161"/>
    <cellStyle name="1_tree_10.24종합_오창수량산출서_수량산출서-11.25_한수단위수량_단위수량산출서" xfId="1162"/>
    <cellStyle name="1_tree_10.24종합_오창수량산출서_수량산출서-1201" xfId="1163"/>
    <cellStyle name="1_tree_10.24종합_오창수량산출서_수량산출서-1201_단위수량" xfId="1164"/>
    <cellStyle name="1_tree_10.24종합_오창수량산출서_수량산출서-1201_단위수량_단위수량산출서" xfId="1165"/>
    <cellStyle name="1_tree_10.24종합_오창수량산출서_수량산출서-1201_단위수량1" xfId="1166"/>
    <cellStyle name="1_tree_10.24종합_오창수량산출서_수량산출서-1201_단위수량1_단위수량산출서" xfId="1167"/>
    <cellStyle name="1_tree_10.24종합_오창수량산출서_수량산출서-1201_단위수량산출서" xfId="1168"/>
    <cellStyle name="1_tree_10.24종합_오창수량산출서_수량산출서-1201_도곡단위수량" xfId="1169"/>
    <cellStyle name="1_tree_10.24종합_오창수량산출서_수량산출서-1201_도곡단위수량_단위수량산출서" xfId="1170"/>
    <cellStyle name="1_tree_10.24종합_오창수량산출서_수량산출서-1201_철거단위수량" xfId="1171"/>
    <cellStyle name="1_tree_10.24종합_오창수량산출서_수량산출서-1201_철거단위수량_단위수량산출서" xfId="1172"/>
    <cellStyle name="1_tree_10.24종합_오창수량산출서_수량산출서-1201_한수단위수량" xfId="1173"/>
    <cellStyle name="1_tree_10.24종합_오창수량산출서_수량산출서-1201_한수단위수량_단위수량산출서" xfId="1174"/>
    <cellStyle name="1_tree_10.24종합_오창수량산출서_시설물단위수량" xfId="1175"/>
    <cellStyle name="1_tree_10.24종합_오창수량산출서_시설물단위수량_단위수량산출서" xfId="1176"/>
    <cellStyle name="1_tree_10.24종합_오창수량산출서_시설물단위수량1" xfId="1177"/>
    <cellStyle name="1_tree_10.24종합_오창수량산출서_시설물단위수량1_단위수량산출서" xfId="1178"/>
    <cellStyle name="1_tree_10.24종합_오창수량산출서_시설물단위수량1_시설물단위수량" xfId="1179"/>
    <cellStyle name="1_tree_10.24종합_오창수량산출서_시설물단위수량1_시설물단위수량_단위수량산출서" xfId="1180"/>
    <cellStyle name="1_tree_10.24종합_오창수량산출서_철거단위수량" xfId="1181"/>
    <cellStyle name="1_tree_10.24종합_오창수량산출서_철거단위수량_단위수량산출서" xfId="1182"/>
    <cellStyle name="1_tree_10.24종합_오창수량산출서_한수단위수량" xfId="1183"/>
    <cellStyle name="1_tree_10.24종합_오창수량산출서_한수단위수량_단위수량산출서" xfId="1184"/>
    <cellStyle name="1_tree_10.24종합_철거단위수량" xfId="1185"/>
    <cellStyle name="1_tree_10.24종합_철거단위수량_단위수량산출서" xfId="1186"/>
    <cellStyle name="1_tree_10.24종합_한수단위수량" xfId="1187"/>
    <cellStyle name="1_tree_10.24종합_한수단위수량_단위수량산출서" xfId="1188"/>
    <cellStyle name="1_tree_1012수량_굿모닝(현)" xfId="3204"/>
    <cellStyle name="1_tree_1012수량_굿모닝(현)_1014학익" xfId="3205"/>
    <cellStyle name="1_tree_Book2" xfId="2144"/>
    <cellStyle name="1_tree_Book2_단위수량산출서" xfId="2145"/>
    <cellStyle name="1_tree_견적대비및수량총괄표" xfId="3206"/>
    <cellStyle name="1_tree_견적대비표-수정" xfId="3207"/>
    <cellStyle name="1_tree_골프장수목" xfId="3208"/>
    <cellStyle name="1_tree_과천수량집계" xfId="1189"/>
    <cellStyle name="1_tree_과천수량집계_단위수량산출서" xfId="1190"/>
    <cellStyle name="1_tree_관로시설물" xfId="1191"/>
    <cellStyle name="1_tree_관로시설물_단위수량" xfId="1192"/>
    <cellStyle name="1_tree_관로시설물_단위수량_단위수량산출서" xfId="1193"/>
    <cellStyle name="1_tree_관로시설물_단위수량1" xfId="1194"/>
    <cellStyle name="1_tree_관로시설물_단위수량1_단위수량산출서" xfId="1195"/>
    <cellStyle name="1_tree_관로시설물_단위수량산출서" xfId="1196"/>
    <cellStyle name="1_tree_관로시설물_도곡단위수량" xfId="1197"/>
    <cellStyle name="1_tree_관로시설물_도곡단위수량_단위수량산출서" xfId="1198"/>
    <cellStyle name="1_tree_관로시설물_수량산출서-11.25" xfId="1199"/>
    <cellStyle name="1_tree_관로시설물_수량산출서-11.25_단위수량" xfId="1200"/>
    <cellStyle name="1_tree_관로시설물_수량산출서-11.25_단위수량_단위수량산출서" xfId="1201"/>
    <cellStyle name="1_tree_관로시설물_수량산출서-11.25_단위수량1" xfId="1202"/>
    <cellStyle name="1_tree_관로시설물_수량산출서-11.25_단위수량1_단위수량산출서" xfId="1203"/>
    <cellStyle name="1_tree_관로시설물_수량산출서-11.25_단위수량산출서" xfId="1204"/>
    <cellStyle name="1_tree_관로시설물_수량산출서-11.25_도곡단위수량" xfId="1205"/>
    <cellStyle name="1_tree_관로시설물_수량산출서-11.25_도곡단위수량_단위수량산출서" xfId="1206"/>
    <cellStyle name="1_tree_관로시설물_수량산출서-11.25_철거단위수량" xfId="1207"/>
    <cellStyle name="1_tree_관로시설물_수량산출서-11.25_철거단위수량_단위수량산출서" xfId="1208"/>
    <cellStyle name="1_tree_관로시설물_수량산출서-11.25_한수단위수량" xfId="1209"/>
    <cellStyle name="1_tree_관로시설물_수량산출서-11.25_한수단위수량_단위수량산출서" xfId="1210"/>
    <cellStyle name="1_tree_관로시설물_수량산출서-1201" xfId="1211"/>
    <cellStyle name="1_tree_관로시설물_수량산출서-1201_단위수량" xfId="1212"/>
    <cellStyle name="1_tree_관로시설물_수량산출서-1201_단위수량_단위수량산출서" xfId="1213"/>
    <cellStyle name="1_tree_관로시설물_수량산출서-1201_단위수량1" xfId="1214"/>
    <cellStyle name="1_tree_관로시설물_수량산출서-1201_단위수량1_단위수량산출서" xfId="1215"/>
    <cellStyle name="1_tree_관로시설물_수량산출서-1201_단위수량산출서" xfId="1216"/>
    <cellStyle name="1_tree_관로시설물_수량산출서-1201_도곡단위수량" xfId="1217"/>
    <cellStyle name="1_tree_관로시설물_수량산출서-1201_도곡단위수량_단위수량산출서" xfId="1218"/>
    <cellStyle name="1_tree_관로시설물_수량산출서-1201_철거단위수량" xfId="1219"/>
    <cellStyle name="1_tree_관로시설물_수량산출서-1201_철거단위수량_단위수량산출서" xfId="1220"/>
    <cellStyle name="1_tree_관로시설물_수량산출서-1201_한수단위수량" xfId="1221"/>
    <cellStyle name="1_tree_관로시설물_수량산출서-1201_한수단위수량_단위수량산출서" xfId="1222"/>
    <cellStyle name="1_tree_관로시설물_시설물단위수량" xfId="1223"/>
    <cellStyle name="1_tree_관로시설물_시설물단위수량_단위수량산출서" xfId="1224"/>
    <cellStyle name="1_tree_관로시설물_시설물단위수량1" xfId="1225"/>
    <cellStyle name="1_tree_관로시설물_시설물단위수량1_단위수량산출서" xfId="1226"/>
    <cellStyle name="1_tree_관로시설물_시설물단위수량1_시설물단위수량" xfId="1227"/>
    <cellStyle name="1_tree_관로시설물_시설물단위수량1_시설물단위수량_단위수량산출서" xfId="1228"/>
    <cellStyle name="1_tree_관로시설물_오창수량산출서" xfId="1229"/>
    <cellStyle name="1_tree_관로시설물_오창수량산출서_단위수량" xfId="1230"/>
    <cellStyle name="1_tree_관로시설물_오창수량산출서_단위수량_단위수량산출서" xfId="1231"/>
    <cellStyle name="1_tree_관로시설물_오창수량산출서_단위수량1" xfId="1232"/>
    <cellStyle name="1_tree_관로시설물_오창수량산출서_단위수량1_단위수량산출서" xfId="1233"/>
    <cellStyle name="1_tree_관로시설물_오창수량산출서_단위수량산출서" xfId="1234"/>
    <cellStyle name="1_tree_관로시설물_오창수량산출서_도곡단위수량" xfId="1235"/>
    <cellStyle name="1_tree_관로시설물_오창수량산출서_도곡단위수량_단위수량산출서" xfId="1236"/>
    <cellStyle name="1_tree_관로시설물_오창수량산출서_수량산출서-11.25" xfId="1237"/>
    <cellStyle name="1_tree_관로시설물_오창수량산출서_수량산출서-11.25_단위수량" xfId="1238"/>
    <cellStyle name="1_tree_관로시설물_오창수량산출서_수량산출서-11.25_단위수량_단위수량산출서" xfId="1239"/>
    <cellStyle name="1_tree_관로시설물_오창수량산출서_수량산출서-11.25_단위수량1" xfId="1240"/>
    <cellStyle name="1_tree_관로시설물_오창수량산출서_수량산출서-11.25_단위수량1_단위수량산출서" xfId="1241"/>
    <cellStyle name="1_tree_관로시설물_오창수량산출서_수량산출서-11.25_단위수량산출서" xfId="1242"/>
    <cellStyle name="1_tree_관로시설물_오창수량산출서_수량산출서-11.25_도곡단위수량" xfId="1243"/>
    <cellStyle name="1_tree_관로시설물_오창수량산출서_수량산출서-11.25_도곡단위수량_단위수량산출서" xfId="1244"/>
    <cellStyle name="1_tree_관로시설물_오창수량산출서_수량산출서-11.25_철거단위수량" xfId="1245"/>
    <cellStyle name="1_tree_관로시설물_오창수량산출서_수량산출서-11.25_철거단위수량_단위수량산출서" xfId="1246"/>
    <cellStyle name="1_tree_관로시설물_오창수량산출서_수량산출서-11.25_한수단위수량" xfId="1247"/>
    <cellStyle name="1_tree_관로시설물_오창수량산출서_수량산출서-11.25_한수단위수량_단위수량산출서" xfId="1248"/>
    <cellStyle name="1_tree_관로시설물_오창수량산출서_수량산출서-1201" xfId="1249"/>
    <cellStyle name="1_tree_관로시설물_오창수량산출서_수량산출서-1201_단위수량" xfId="1250"/>
    <cellStyle name="1_tree_관로시설물_오창수량산출서_수량산출서-1201_단위수량_단위수량산출서" xfId="1251"/>
    <cellStyle name="1_tree_관로시설물_오창수량산출서_수량산출서-1201_단위수량1" xfId="1252"/>
    <cellStyle name="1_tree_관로시설물_오창수량산출서_수량산출서-1201_단위수량1_단위수량산출서" xfId="1253"/>
    <cellStyle name="1_tree_관로시설물_오창수량산출서_수량산출서-1201_단위수량산출서" xfId="1254"/>
    <cellStyle name="1_tree_관로시설물_오창수량산출서_수량산출서-1201_도곡단위수량" xfId="1255"/>
    <cellStyle name="1_tree_관로시설물_오창수량산출서_수량산출서-1201_도곡단위수량_단위수량산출서" xfId="1256"/>
    <cellStyle name="1_tree_관로시설물_오창수량산출서_수량산출서-1201_철거단위수량" xfId="1257"/>
    <cellStyle name="1_tree_관로시설물_오창수량산출서_수량산출서-1201_철거단위수량_단위수량산출서" xfId="1258"/>
    <cellStyle name="1_tree_관로시설물_오창수량산출서_수량산출서-1201_한수단위수량" xfId="1259"/>
    <cellStyle name="1_tree_관로시설물_오창수량산출서_수량산출서-1201_한수단위수량_단위수량산출서" xfId="1260"/>
    <cellStyle name="1_tree_관로시설물_오창수량산출서_시설물단위수량" xfId="1261"/>
    <cellStyle name="1_tree_관로시설물_오창수량산출서_시설물단위수량_단위수량산출서" xfId="1262"/>
    <cellStyle name="1_tree_관로시설물_오창수량산출서_시설물단위수량1" xfId="1263"/>
    <cellStyle name="1_tree_관로시설물_오창수량산출서_시설물단위수량1_단위수량산출서" xfId="1264"/>
    <cellStyle name="1_tree_관로시설물_오창수량산출서_시설물단위수량1_시설물단위수량" xfId="1265"/>
    <cellStyle name="1_tree_관로시설물_오창수량산출서_시설물단위수량1_시설물단위수량_단위수량산출서" xfId="1266"/>
    <cellStyle name="1_tree_관로시설물_오창수량산출서_철거단위수량" xfId="1267"/>
    <cellStyle name="1_tree_관로시설물_오창수량산출서_철거단위수량_단위수량산출서" xfId="1268"/>
    <cellStyle name="1_tree_관로시설물_오창수량산출서_한수단위수량" xfId="1269"/>
    <cellStyle name="1_tree_관로시설물_오창수량산출서_한수단위수량_단위수량산출서" xfId="1270"/>
    <cellStyle name="1_tree_관로시설물_철거단위수량" xfId="1271"/>
    <cellStyle name="1_tree_관로시설물_철거단위수량_단위수량산출서" xfId="1272"/>
    <cellStyle name="1_tree_관로시설물_한수단위수량" xfId="1273"/>
    <cellStyle name="1_tree_관로시설물_한수단위수량_단위수량산출서" xfId="1274"/>
    <cellStyle name="1_tree_관악고수량산출서" xfId="3209"/>
    <cellStyle name="1_tree_구로리총괄내역" xfId="3210"/>
    <cellStyle name="1_tree_구로리총괄내역_1014학익" xfId="3211"/>
    <cellStyle name="1_tree_구로리총괄내역_구로리설계예산서1029" xfId="3212"/>
    <cellStyle name="1_tree_구로리총괄내역_구로리설계예산서1029_1014학익" xfId="3213"/>
    <cellStyle name="1_tree_구로리총괄내역_구로리설계예산서1029_굿모닝시티식생토산정" xfId="3214"/>
    <cellStyle name="1_tree_구로리총괄내역_구로리설계예산서1029_굿모닝시티식생토산정_1014학익" xfId="3215"/>
    <cellStyle name="1_tree_구로리총괄내역_구로리설계예산서1029_식재부대량(0907)" xfId="3216"/>
    <cellStyle name="1_tree_구로리총괄내역_구로리설계예산서1029_식재부대량(0907)_1109식재부대량3" xfId="3217"/>
    <cellStyle name="1_tree_구로리총괄내역_구로리설계예산서1118준공" xfId="3218"/>
    <cellStyle name="1_tree_구로리총괄내역_구로리설계예산서1118준공_1014학익" xfId="3219"/>
    <cellStyle name="1_tree_구로리총괄내역_구로리설계예산서1118준공_굿모닝시티식생토산정" xfId="3220"/>
    <cellStyle name="1_tree_구로리총괄내역_구로리설계예산서1118준공_굿모닝시티식생토산정_1014학익" xfId="3221"/>
    <cellStyle name="1_tree_구로리총괄내역_구로리설계예산서1118준공_식재부대량(0907)" xfId="3222"/>
    <cellStyle name="1_tree_구로리총괄내역_구로리설계예산서1118준공_식재부대량(0907)_1109식재부대량3" xfId="3223"/>
    <cellStyle name="1_tree_구로리총괄내역_구로리설계예산서조경" xfId="3224"/>
    <cellStyle name="1_tree_구로리총괄내역_구로리설계예산서조경_1014학익" xfId="3225"/>
    <cellStyle name="1_tree_구로리총괄내역_구로리설계예산서조경_굿모닝시티식생토산정" xfId="3226"/>
    <cellStyle name="1_tree_구로리총괄내역_구로리설계예산서조경_굿모닝시티식생토산정_1014학익" xfId="3227"/>
    <cellStyle name="1_tree_구로리총괄내역_구로리설계예산서조경_식재부대량(0907)" xfId="3228"/>
    <cellStyle name="1_tree_구로리총괄내역_구로리설계예산서조경_식재부대량(0907)_1109식재부대량3" xfId="3229"/>
    <cellStyle name="1_tree_구로리총괄내역_구로리어린이공원예산서(조경)1125" xfId="3230"/>
    <cellStyle name="1_tree_구로리총괄내역_구로리어린이공원예산서(조경)1125_1014학익" xfId="3231"/>
    <cellStyle name="1_tree_구로리총괄내역_구로리어린이공원예산서(조경)1125_굿모닝시티식생토산정" xfId="3232"/>
    <cellStyle name="1_tree_구로리총괄내역_구로리어린이공원예산서(조경)1125_굿모닝시티식생토산정_1014학익" xfId="3233"/>
    <cellStyle name="1_tree_구로리총괄내역_구로리어린이공원예산서(조경)1125_식재부대량(0907)" xfId="3234"/>
    <cellStyle name="1_tree_구로리총괄내역_구로리어린이공원예산서(조경)1125_식재부대량(0907)_1109식재부대량3" xfId="3235"/>
    <cellStyle name="1_tree_구로리총괄내역_굿모닝시티식생토산정" xfId="3236"/>
    <cellStyle name="1_tree_구로리총괄내역_굿모닝시티식생토산정_1014학익" xfId="3237"/>
    <cellStyle name="1_tree_구로리총괄내역_내역서" xfId="3238"/>
    <cellStyle name="1_tree_구로리총괄내역_내역서_1014학익" xfId="3239"/>
    <cellStyle name="1_tree_구로리총괄내역_내역서_굿모닝시티식생토산정" xfId="3240"/>
    <cellStyle name="1_tree_구로리총괄내역_내역서_굿모닝시티식생토산정_1014학익" xfId="3241"/>
    <cellStyle name="1_tree_구로리총괄내역_내역서_식재부대량(0907)" xfId="3242"/>
    <cellStyle name="1_tree_구로리총괄내역_내역서_식재부대량(0907)_1109식재부대량3" xfId="3243"/>
    <cellStyle name="1_tree_구로리총괄내역_노임단가표" xfId="3244"/>
    <cellStyle name="1_tree_구로리총괄내역_노임단가표_1014학익" xfId="3245"/>
    <cellStyle name="1_tree_구로리총괄내역_노임단가표_굿모닝시티식생토산정" xfId="3246"/>
    <cellStyle name="1_tree_구로리총괄내역_노임단가표_굿모닝시티식생토산정_1014학익" xfId="3247"/>
    <cellStyle name="1_tree_구로리총괄내역_노임단가표_식재부대량(0907)" xfId="3248"/>
    <cellStyle name="1_tree_구로리총괄내역_노임단가표_식재부대량(0907)_1109식재부대량3" xfId="3249"/>
    <cellStyle name="1_tree_구로리총괄내역_수도권매립지" xfId="3250"/>
    <cellStyle name="1_tree_구로리총괄내역_수도권매립지_1014학익" xfId="3251"/>
    <cellStyle name="1_tree_구로리총괄내역_수도권매립지_굿모닝시티식생토산정" xfId="3252"/>
    <cellStyle name="1_tree_구로리총괄내역_수도권매립지_굿모닝시티식생토산정_1014학익" xfId="3253"/>
    <cellStyle name="1_tree_구로리총괄내역_수도권매립지_식재부대량(0907)" xfId="3254"/>
    <cellStyle name="1_tree_구로리총괄내역_수도권매립지_식재부대량(0907)_1109식재부대량3" xfId="3255"/>
    <cellStyle name="1_tree_구로리총괄내역_수도권매립지1004(발주용)" xfId="3256"/>
    <cellStyle name="1_tree_구로리총괄내역_수도권매립지1004(발주용)_1014학익" xfId="3257"/>
    <cellStyle name="1_tree_구로리총괄내역_수도권매립지1004(발주용)_굿모닝시티식생토산정" xfId="3258"/>
    <cellStyle name="1_tree_구로리총괄내역_수도권매립지1004(발주용)_굿모닝시티식생토산정_1014학익" xfId="3259"/>
    <cellStyle name="1_tree_구로리총괄내역_수도권매립지1004(발주용)_식재부대량(0907)" xfId="3260"/>
    <cellStyle name="1_tree_구로리총괄내역_수도권매립지1004(발주용)_식재부대량(0907)_1109식재부대량3" xfId="3261"/>
    <cellStyle name="1_tree_구로리총괄내역_식재부대량(0907)" xfId="3262"/>
    <cellStyle name="1_tree_구로리총괄내역_식재부대량(0907)_1109식재부대량3" xfId="3263"/>
    <cellStyle name="1_tree_구로리총괄내역_일신건영설계예산서(0211)" xfId="3264"/>
    <cellStyle name="1_tree_구로리총괄내역_일신건영설계예산서(0211)_1014학익" xfId="3265"/>
    <cellStyle name="1_tree_구로리총괄내역_일신건영설계예산서(0211)_굿모닝시티식생토산정" xfId="3266"/>
    <cellStyle name="1_tree_구로리총괄내역_일신건영설계예산서(0211)_굿모닝시티식생토산정_1014학익" xfId="3267"/>
    <cellStyle name="1_tree_구로리총괄내역_일신건영설계예산서(0211)_식재부대량(0907)" xfId="3268"/>
    <cellStyle name="1_tree_구로리총괄내역_일신건영설계예산서(0211)_식재부대량(0907)_1109식재부대량3" xfId="3269"/>
    <cellStyle name="1_tree_구로리총괄내역_일위대가" xfId="3270"/>
    <cellStyle name="1_tree_구로리총괄내역_일위대가_1014학익" xfId="3271"/>
    <cellStyle name="1_tree_구로리총괄내역_일위대가_굿모닝시티식생토산정" xfId="3272"/>
    <cellStyle name="1_tree_구로리총괄내역_일위대가_굿모닝시티식생토산정_1014학익" xfId="3273"/>
    <cellStyle name="1_tree_구로리총괄내역_일위대가_식재부대량(0907)" xfId="3274"/>
    <cellStyle name="1_tree_구로리총괄내역_일위대가_식재부대량(0907)_1109식재부대량3" xfId="3275"/>
    <cellStyle name="1_tree_구로리총괄내역_자재단가표" xfId="3276"/>
    <cellStyle name="1_tree_구로리총괄내역_자재단가표_1014학익" xfId="3277"/>
    <cellStyle name="1_tree_구로리총괄내역_자재단가표_굿모닝시티식생토산정" xfId="3278"/>
    <cellStyle name="1_tree_구로리총괄내역_자재단가표_굿모닝시티식생토산정_1014학익" xfId="3279"/>
    <cellStyle name="1_tree_구로리총괄내역_자재단가표_식재부대량(0907)" xfId="3280"/>
    <cellStyle name="1_tree_구로리총괄내역_자재단가표_식재부대량(0907)_1109식재부대량3" xfId="3281"/>
    <cellStyle name="1_tree_구로리총괄내역_장안초등학교내역0814" xfId="3282"/>
    <cellStyle name="1_tree_구로리총괄내역_장안초등학교내역0814_1014학익" xfId="3283"/>
    <cellStyle name="1_tree_구로리총괄내역_장안초등학교내역0814_굿모닝시티식생토산정" xfId="3284"/>
    <cellStyle name="1_tree_구로리총괄내역_장안초등학교내역0814_굿모닝시티식생토산정_1014학익" xfId="3285"/>
    <cellStyle name="1_tree_구로리총괄내역_장안초등학교내역0814_식재부대량(0907)" xfId="3286"/>
    <cellStyle name="1_tree_구로리총괄내역_장안초등학교내역0814_식재부대량(0907)_1109식재부대량3" xfId="3287"/>
    <cellStyle name="1_tree_구조물,조형물,수목보호" xfId="1275"/>
    <cellStyle name="1_tree_구조물,조형물,수목보호_단위수량" xfId="1276"/>
    <cellStyle name="1_tree_구조물,조형물,수목보호_단위수량_단위수량산출서" xfId="1277"/>
    <cellStyle name="1_tree_구조물,조형물,수목보호_단위수량1" xfId="1278"/>
    <cellStyle name="1_tree_구조물,조형물,수목보호_단위수량1_단위수량산출서" xfId="1279"/>
    <cellStyle name="1_tree_구조물,조형물,수목보호_단위수량산출서" xfId="1280"/>
    <cellStyle name="1_tree_구조물,조형물,수목보호_도곡단위수량" xfId="1281"/>
    <cellStyle name="1_tree_구조물,조형물,수목보호_도곡단위수량_단위수량산출서" xfId="1282"/>
    <cellStyle name="1_tree_구조물,조형물,수목보호_수량산출서-11.25" xfId="1283"/>
    <cellStyle name="1_tree_구조물,조형물,수목보호_수량산출서-11.25_단위수량" xfId="1284"/>
    <cellStyle name="1_tree_구조물,조형물,수목보호_수량산출서-11.25_단위수량_단위수량산출서" xfId="1285"/>
    <cellStyle name="1_tree_구조물,조형물,수목보호_수량산출서-11.25_단위수량1" xfId="1286"/>
    <cellStyle name="1_tree_구조물,조형물,수목보호_수량산출서-11.25_단위수량1_단위수량산출서" xfId="1287"/>
    <cellStyle name="1_tree_구조물,조형물,수목보호_수량산출서-11.25_단위수량산출서" xfId="1288"/>
    <cellStyle name="1_tree_구조물,조형물,수목보호_수량산출서-11.25_도곡단위수량" xfId="1289"/>
    <cellStyle name="1_tree_구조물,조형물,수목보호_수량산출서-11.25_도곡단위수량_단위수량산출서" xfId="1290"/>
    <cellStyle name="1_tree_구조물,조형물,수목보호_수량산출서-11.25_철거단위수량" xfId="1291"/>
    <cellStyle name="1_tree_구조물,조형물,수목보호_수량산출서-11.25_철거단위수량_단위수량산출서" xfId="1292"/>
    <cellStyle name="1_tree_구조물,조형물,수목보호_수량산출서-11.25_한수단위수량" xfId="1293"/>
    <cellStyle name="1_tree_구조물,조형물,수목보호_수량산출서-11.25_한수단위수량_단위수량산출서" xfId="1294"/>
    <cellStyle name="1_tree_구조물,조형물,수목보호_수량산출서-1201" xfId="1295"/>
    <cellStyle name="1_tree_구조물,조형물,수목보호_수량산출서-1201_단위수량" xfId="1296"/>
    <cellStyle name="1_tree_구조물,조형물,수목보호_수량산출서-1201_단위수량_단위수량산출서" xfId="1297"/>
    <cellStyle name="1_tree_구조물,조형물,수목보호_수량산출서-1201_단위수량1" xfId="1298"/>
    <cellStyle name="1_tree_구조물,조형물,수목보호_수량산출서-1201_단위수량1_단위수량산출서" xfId="1299"/>
    <cellStyle name="1_tree_구조물,조형물,수목보호_수량산출서-1201_단위수량산출서" xfId="1300"/>
    <cellStyle name="1_tree_구조물,조형물,수목보호_수량산출서-1201_도곡단위수량" xfId="1301"/>
    <cellStyle name="1_tree_구조물,조형물,수목보호_수량산출서-1201_도곡단위수량_단위수량산출서" xfId="1302"/>
    <cellStyle name="1_tree_구조물,조형물,수목보호_수량산출서-1201_철거단위수량" xfId="1303"/>
    <cellStyle name="1_tree_구조물,조형물,수목보호_수량산출서-1201_철거단위수량_단위수량산출서" xfId="1304"/>
    <cellStyle name="1_tree_구조물,조형물,수목보호_수량산출서-1201_한수단위수량" xfId="1305"/>
    <cellStyle name="1_tree_구조물,조형물,수목보호_수량산출서-1201_한수단위수량_단위수량산출서" xfId="1306"/>
    <cellStyle name="1_tree_구조물,조형물,수목보호_시설물단위수량" xfId="1307"/>
    <cellStyle name="1_tree_구조물,조형물,수목보호_시설물단위수량_단위수량산출서" xfId="1308"/>
    <cellStyle name="1_tree_구조물,조형물,수목보호_시설물단위수량1" xfId="1309"/>
    <cellStyle name="1_tree_구조물,조형물,수목보호_시설물단위수량1_단위수량산출서" xfId="1310"/>
    <cellStyle name="1_tree_구조물,조형물,수목보호_시설물단위수량1_시설물단위수량" xfId="1311"/>
    <cellStyle name="1_tree_구조물,조형물,수목보호_시설물단위수량1_시설물단위수량_단위수량산출서" xfId="1312"/>
    <cellStyle name="1_tree_구조물,조형물,수목보호_오창수량산출서" xfId="1313"/>
    <cellStyle name="1_tree_구조물,조형물,수목보호_오창수량산출서_단위수량" xfId="1314"/>
    <cellStyle name="1_tree_구조물,조형물,수목보호_오창수량산출서_단위수량_단위수량산출서" xfId="1315"/>
    <cellStyle name="1_tree_구조물,조형물,수목보호_오창수량산출서_단위수량1" xfId="1316"/>
    <cellStyle name="1_tree_구조물,조형물,수목보호_오창수량산출서_단위수량1_단위수량산출서" xfId="1317"/>
    <cellStyle name="1_tree_구조물,조형물,수목보호_오창수량산출서_단위수량산출서" xfId="1318"/>
    <cellStyle name="1_tree_구조물,조형물,수목보호_오창수량산출서_도곡단위수량" xfId="1319"/>
    <cellStyle name="1_tree_구조물,조형물,수목보호_오창수량산출서_도곡단위수량_단위수량산출서" xfId="1320"/>
    <cellStyle name="1_tree_구조물,조형물,수목보호_오창수량산출서_수량산출서-11.25" xfId="1321"/>
    <cellStyle name="1_tree_구조물,조형물,수목보호_오창수량산출서_수량산출서-11.25_단위수량" xfId="1322"/>
    <cellStyle name="1_tree_구조물,조형물,수목보호_오창수량산출서_수량산출서-11.25_단위수량_단위수량산출서" xfId="1323"/>
    <cellStyle name="1_tree_구조물,조형물,수목보호_오창수량산출서_수량산출서-11.25_단위수량1" xfId="1324"/>
    <cellStyle name="1_tree_구조물,조형물,수목보호_오창수량산출서_수량산출서-11.25_단위수량1_단위수량산출서" xfId="1325"/>
    <cellStyle name="1_tree_구조물,조형물,수목보호_오창수량산출서_수량산출서-11.25_단위수량산출서" xfId="1326"/>
    <cellStyle name="1_tree_구조물,조형물,수목보호_오창수량산출서_수량산출서-11.25_도곡단위수량" xfId="1327"/>
    <cellStyle name="1_tree_구조물,조형물,수목보호_오창수량산출서_수량산출서-11.25_도곡단위수량_단위수량산출서" xfId="1328"/>
    <cellStyle name="1_tree_구조물,조형물,수목보호_오창수량산출서_수량산출서-11.25_철거단위수량" xfId="1329"/>
    <cellStyle name="1_tree_구조물,조형물,수목보호_오창수량산출서_수량산출서-11.25_철거단위수량_단위수량산출서" xfId="1330"/>
    <cellStyle name="1_tree_구조물,조형물,수목보호_오창수량산출서_수량산출서-11.25_한수단위수량" xfId="1331"/>
    <cellStyle name="1_tree_구조물,조형물,수목보호_오창수량산출서_수량산출서-11.25_한수단위수량_단위수량산출서" xfId="1332"/>
    <cellStyle name="1_tree_구조물,조형물,수목보호_오창수량산출서_수량산출서-1201" xfId="1333"/>
    <cellStyle name="1_tree_구조물,조형물,수목보호_오창수량산출서_수량산출서-1201_단위수량" xfId="1334"/>
    <cellStyle name="1_tree_구조물,조형물,수목보호_오창수량산출서_수량산출서-1201_단위수량_단위수량산출서" xfId="1335"/>
    <cellStyle name="1_tree_구조물,조형물,수목보호_오창수량산출서_수량산출서-1201_단위수량1" xfId="1336"/>
    <cellStyle name="1_tree_구조물,조형물,수목보호_오창수량산출서_수량산출서-1201_단위수량1_단위수량산출서" xfId="1337"/>
    <cellStyle name="1_tree_구조물,조형물,수목보호_오창수량산출서_수량산출서-1201_단위수량산출서" xfId="1338"/>
    <cellStyle name="1_tree_구조물,조형물,수목보호_오창수량산출서_수량산출서-1201_도곡단위수량" xfId="1339"/>
    <cellStyle name="1_tree_구조물,조형물,수목보호_오창수량산출서_수량산출서-1201_도곡단위수량_단위수량산출서" xfId="1340"/>
    <cellStyle name="1_tree_구조물,조형물,수목보호_오창수량산출서_수량산출서-1201_철거단위수량" xfId="1341"/>
    <cellStyle name="1_tree_구조물,조형물,수목보호_오창수량산출서_수량산출서-1201_철거단위수량_단위수량산출서" xfId="1342"/>
    <cellStyle name="1_tree_구조물,조형물,수목보호_오창수량산출서_수량산출서-1201_한수단위수량" xfId="1343"/>
    <cellStyle name="1_tree_구조물,조형물,수목보호_오창수량산출서_수량산출서-1201_한수단위수량_단위수량산출서" xfId="1344"/>
    <cellStyle name="1_tree_구조물,조형물,수목보호_오창수량산출서_시설물단위수량" xfId="1345"/>
    <cellStyle name="1_tree_구조물,조형물,수목보호_오창수량산출서_시설물단위수량_단위수량산출서" xfId="1346"/>
    <cellStyle name="1_tree_구조물,조형물,수목보호_오창수량산출서_시설물단위수량1" xfId="1347"/>
    <cellStyle name="1_tree_구조물,조형물,수목보호_오창수량산출서_시설물단위수량1_단위수량산출서" xfId="1348"/>
    <cellStyle name="1_tree_구조물,조형물,수목보호_오창수량산출서_시설물단위수량1_시설물단위수량" xfId="1349"/>
    <cellStyle name="1_tree_구조물,조형물,수목보호_오창수량산출서_시설물단위수량1_시설물단위수량_단위수량산출서" xfId="1350"/>
    <cellStyle name="1_tree_구조물,조형물,수목보호_오창수량산출서_철거단위수량" xfId="1351"/>
    <cellStyle name="1_tree_구조물,조형물,수목보호_오창수량산출서_철거단위수량_단위수량산출서" xfId="1352"/>
    <cellStyle name="1_tree_구조물,조형물,수목보호_오창수량산출서_한수단위수량" xfId="1353"/>
    <cellStyle name="1_tree_구조물,조형물,수목보호_오창수량산출서_한수단위수량_단위수량산출서" xfId="1354"/>
    <cellStyle name="1_tree_구조물,조형물,수목보호_철거단위수량" xfId="1355"/>
    <cellStyle name="1_tree_구조물,조형물,수목보호_철거단위수량_단위수량산출서" xfId="1356"/>
    <cellStyle name="1_tree_구조물,조형물,수목보호_한수단위수량" xfId="1357"/>
    <cellStyle name="1_tree_구조물,조형물,수목보호_한수단위수량_단위수량산출서" xfId="1358"/>
    <cellStyle name="1_tree_굿모닝시티식생토산정" xfId="3288"/>
    <cellStyle name="1_tree_굿모닝시티식생토산정_1014학익" xfId="3289"/>
    <cellStyle name="1_tree_노원구가로수-폐기물예산서" xfId="3290"/>
    <cellStyle name="1_tree_노원구가로수-폐기물예산서_북아현-폐기물예산서" xfId="3291"/>
    <cellStyle name="1_tree_단위1" xfId="3292"/>
    <cellStyle name="1_tree_단위수량" xfId="1359"/>
    <cellStyle name="1_tree_단위수량_단위수량산출서" xfId="1360"/>
    <cellStyle name="1_tree_단위수량1" xfId="1361"/>
    <cellStyle name="1_tree_단위수량1_단위수량산출서" xfId="1362"/>
    <cellStyle name="1_tree_단위수량산출" xfId="1363"/>
    <cellStyle name="1_tree_단위수량산출_단위수량" xfId="1364"/>
    <cellStyle name="1_tree_단위수량산출_단위수량_단위수량산출서" xfId="1365"/>
    <cellStyle name="1_tree_단위수량산출_단위수량1" xfId="1366"/>
    <cellStyle name="1_tree_단위수량산출_단위수량1_단위수량산출서" xfId="1367"/>
    <cellStyle name="1_tree_단위수량산출_단위수량산출서" xfId="1368"/>
    <cellStyle name="1_tree_단위수량산출_도곡단위수량" xfId="1369"/>
    <cellStyle name="1_tree_단위수량산출_도곡단위수량_단위수량산출서" xfId="1370"/>
    <cellStyle name="1_tree_단위수량산출_수량산출서-11.25" xfId="1371"/>
    <cellStyle name="1_tree_단위수량산출_수량산출서-11.25_단위수량" xfId="1372"/>
    <cellStyle name="1_tree_단위수량산출_수량산출서-11.25_단위수량_단위수량산출서" xfId="1373"/>
    <cellStyle name="1_tree_단위수량산출_수량산출서-11.25_단위수량1" xfId="1374"/>
    <cellStyle name="1_tree_단위수량산출_수량산출서-11.25_단위수량1_단위수량산출서" xfId="1375"/>
    <cellStyle name="1_tree_단위수량산출_수량산출서-11.25_단위수량산출서" xfId="1376"/>
    <cellStyle name="1_tree_단위수량산출_수량산출서-11.25_도곡단위수량" xfId="1377"/>
    <cellStyle name="1_tree_단위수량산출_수량산출서-11.25_도곡단위수량_단위수량산출서" xfId="1378"/>
    <cellStyle name="1_tree_단위수량산출_수량산출서-11.25_철거단위수량" xfId="1379"/>
    <cellStyle name="1_tree_단위수량산출_수량산출서-11.25_철거단위수량_단위수량산출서" xfId="1380"/>
    <cellStyle name="1_tree_단위수량산출_수량산출서-11.25_한수단위수량" xfId="1381"/>
    <cellStyle name="1_tree_단위수량산출_수량산출서-11.25_한수단위수량_단위수량산출서" xfId="1382"/>
    <cellStyle name="1_tree_단위수량산출_수량산출서-1201" xfId="1383"/>
    <cellStyle name="1_tree_단위수량산출_수량산출서-1201_단위수량" xfId="1384"/>
    <cellStyle name="1_tree_단위수량산출_수량산출서-1201_단위수량_단위수량산출서" xfId="1385"/>
    <cellStyle name="1_tree_단위수량산출_수량산출서-1201_단위수량1" xfId="1386"/>
    <cellStyle name="1_tree_단위수량산출_수량산출서-1201_단위수량1_단위수량산출서" xfId="1387"/>
    <cellStyle name="1_tree_단위수량산출_수량산출서-1201_단위수량산출서" xfId="1388"/>
    <cellStyle name="1_tree_단위수량산출_수량산출서-1201_도곡단위수량" xfId="1389"/>
    <cellStyle name="1_tree_단위수량산출_수량산출서-1201_도곡단위수량_단위수량산출서" xfId="1390"/>
    <cellStyle name="1_tree_단위수량산출_수량산출서-1201_철거단위수량" xfId="1391"/>
    <cellStyle name="1_tree_단위수량산출_수량산출서-1201_철거단위수량_단위수량산출서" xfId="1392"/>
    <cellStyle name="1_tree_단위수량산출_수량산출서-1201_한수단위수량" xfId="1393"/>
    <cellStyle name="1_tree_단위수량산출_수량산출서-1201_한수단위수량_단위수량산출서" xfId="1394"/>
    <cellStyle name="1_tree_단위수량산출_시설물단위수량" xfId="1395"/>
    <cellStyle name="1_tree_단위수량산출_시설물단위수량_단위수량산출서" xfId="1396"/>
    <cellStyle name="1_tree_단위수량산출_시설물단위수량1" xfId="1397"/>
    <cellStyle name="1_tree_단위수량산출_시설물단위수량1_단위수량산출서" xfId="1398"/>
    <cellStyle name="1_tree_단위수량산출_시설물단위수량1_시설물단위수량" xfId="1399"/>
    <cellStyle name="1_tree_단위수량산출_시설물단위수량1_시설물단위수량_단위수량산출서" xfId="1400"/>
    <cellStyle name="1_tree_단위수량산출_오창수량산출서" xfId="1401"/>
    <cellStyle name="1_tree_단위수량산출_오창수량산출서_단위수량" xfId="1402"/>
    <cellStyle name="1_tree_단위수량산출_오창수량산출서_단위수량_단위수량산출서" xfId="1403"/>
    <cellStyle name="1_tree_단위수량산출_오창수량산출서_단위수량1" xfId="1404"/>
    <cellStyle name="1_tree_단위수량산출_오창수량산출서_단위수량1_단위수량산출서" xfId="1405"/>
    <cellStyle name="1_tree_단위수량산출_오창수량산출서_단위수량산출서" xfId="1406"/>
    <cellStyle name="1_tree_단위수량산출_오창수량산출서_도곡단위수량" xfId="1407"/>
    <cellStyle name="1_tree_단위수량산출_오창수량산출서_도곡단위수량_단위수량산출서" xfId="1408"/>
    <cellStyle name="1_tree_단위수량산출_오창수량산출서_수량산출서-11.25" xfId="1409"/>
    <cellStyle name="1_tree_단위수량산출_오창수량산출서_수량산출서-11.25_단위수량" xfId="1410"/>
    <cellStyle name="1_tree_단위수량산출_오창수량산출서_수량산출서-11.25_단위수량_단위수량산출서" xfId="1411"/>
    <cellStyle name="1_tree_단위수량산출_오창수량산출서_수량산출서-11.25_단위수량1" xfId="1412"/>
    <cellStyle name="1_tree_단위수량산출_오창수량산출서_수량산출서-11.25_단위수량1_단위수량산출서" xfId="1413"/>
    <cellStyle name="1_tree_단위수량산출_오창수량산출서_수량산출서-11.25_단위수량산출서" xfId="1414"/>
    <cellStyle name="1_tree_단위수량산출_오창수량산출서_수량산출서-11.25_도곡단위수량" xfId="1415"/>
    <cellStyle name="1_tree_단위수량산출_오창수량산출서_수량산출서-11.25_도곡단위수량_단위수량산출서" xfId="1416"/>
    <cellStyle name="1_tree_단위수량산출_오창수량산출서_수량산출서-11.25_철거단위수량" xfId="1417"/>
    <cellStyle name="1_tree_단위수량산출_오창수량산출서_수량산출서-11.25_철거단위수량_단위수량산출서" xfId="1418"/>
    <cellStyle name="1_tree_단위수량산출_오창수량산출서_수량산출서-11.25_한수단위수량" xfId="1419"/>
    <cellStyle name="1_tree_단위수량산출_오창수량산출서_수량산출서-11.25_한수단위수량_단위수량산출서" xfId="1420"/>
    <cellStyle name="1_tree_단위수량산출_오창수량산출서_수량산출서-1201" xfId="1421"/>
    <cellStyle name="1_tree_단위수량산출_오창수량산출서_수량산출서-1201_단위수량" xfId="1422"/>
    <cellStyle name="1_tree_단위수량산출_오창수량산출서_수량산출서-1201_단위수량_단위수량산출서" xfId="1423"/>
    <cellStyle name="1_tree_단위수량산출_오창수량산출서_수량산출서-1201_단위수량1" xfId="1424"/>
    <cellStyle name="1_tree_단위수량산출_오창수량산출서_수량산출서-1201_단위수량1_단위수량산출서" xfId="1425"/>
    <cellStyle name="1_tree_단위수량산출_오창수량산출서_수량산출서-1201_단위수량산출서" xfId="1426"/>
    <cellStyle name="1_tree_단위수량산출_오창수량산출서_수량산출서-1201_도곡단위수량" xfId="1427"/>
    <cellStyle name="1_tree_단위수량산출_오창수량산출서_수량산출서-1201_도곡단위수량_단위수량산출서" xfId="1428"/>
    <cellStyle name="1_tree_단위수량산출_오창수량산출서_수량산출서-1201_철거단위수량" xfId="1429"/>
    <cellStyle name="1_tree_단위수량산출_오창수량산출서_수량산출서-1201_철거단위수량_단위수량산출서" xfId="1430"/>
    <cellStyle name="1_tree_단위수량산출_오창수량산출서_수량산출서-1201_한수단위수량" xfId="1431"/>
    <cellStyle name="1_tree_단위수량산출_오창수량산출서_수량산출서-1201_한수단위수량_단위수량산출서" xfId="1432"/>
    <cellStyle name="1_tree_단위수량산출_오창수량산출서_시설물단위수량" xfId="1433"/>
    <cellStyle name="1_tree_단위수량산출_오창수량산출서_시설물단위수량_단위수량산출서" xfId="1434"/>
    <cellStyle name="1_tree_단위수량산출_오창수량산출서_시설물단위수량1" xfId="1435"/>
    <cellStyle name="1_tree_단위수량산출_오창수량산출서_시설물단위수량1_단위수량산출서" xfId="1436"/>
    <cellStyle name="1_tree_단위수량산출_오창수량산출서_시설물단위수량1_시설물단위수량" xfId="1437"/>
    <cellStyle name="1_tree_단위수량산출_오창수량산출서_시설물단위수량1_시설물단위수량_단위수량산출서" xfId="1438"/>
    <cellStyle name="1_tree_단위수량산출_오창수량산출서_철거단위수량" xfId="1439"/>
    <cellStyle name="1_tree_단위수량산출_오창수량산출서_철거단위수량_단위수량산출서" xfId="1440"/>
    <cellStyle name="1_tree_단위수량산출_오창수량산출서_한수단위수량" xfId="1441"/>
    <cellStyle name="1_tree_단위수량산출_오창수량산출서_한수단위수량_단위수량산출서" xfId="1442"/>
    <cellStyle name="1_tree_단위수량산출_철거단위수량" xfId="1443"/>
    <cellStyle name="1_tree_단위수량산출_철거단위수량_단위수량산출서" xfId="1444"/>
    <cellStyle name="1_tree_단위수량산출_포장단위수량" xfId="1445"/>
    <cellStyle name="1_tree_단위수량산출_포장단위수량_단위수량산출서" xfId="1446"/>
    <cellStyle name="1_tree_단위수량산출_한수단위수량" xfId="1447"/>
    <cellStyle name="1_tree_단위수량산출_한수단위수량_단위수량산출서" xfId="1448"/>
    <cellStyle name="1_tree_단위수량산출1" xfId="1449"/>
    <cellStyle name="1_tree_단위수량산출-1" xfId="1450"/>
    <cellStyle name="1_tree_단위수량산출1_단위수량" xfId="1451"/>
    <cellStyle name="1_tree_단위수량산출-1_단위수량" xfId="1452"/>
    <cellStyle name="1_tree_단위수량산출1_단위수량_단위수량산출서" xfId="1453"/>
    <cellStyle name="1_tree_단위수량산출-1_단위수량_단위수량산출서" xfId="1454"/>
    <cellStyle name="1_tree_단위수량산출1_단위수량1" xfId="1455"/>
    <cellStyle name="1_tree_단위수량산출-1_단위수량1" xfId="1456"/>
    <cellStyle name="1_tree_단위수량산출1_단위수량1_단위수량산출서" xfId="1457"/>
    <cellStyle name="1_tree_단위수량산출-1_단위수량1_단위수량산출서" xfId="1458"/>
    <cellStyle name="1_tree_단위수량산출1_단위수량산출서" xfId="1459"/>
    <cellStyle name="1_tree_단위수량산출-1_단위수량산출서" xfId="1460"/>
    <cellStyle name="1_tree_단위수량산출1_도곡단위수량" xfId="1461"/>
    <cellStyle name="1_tree_단위수량산출-1_도곡단위수량" xfId="1462"/>
    <cellStyle name="1_tree_단위수량산출1_도곡단위수량_단위수량산출서" xfId="1463"/>
    <cellStyle name="1_tree_단위수량산출-1_도곡단위수량_단위수량산출서" xfId="1464"/>
    <cellStyle name="1_tree_단위수량산출1_수량산출서-11.25" xfId="1465"/>
    <cellStyle name="1_tree_단위수량산출-1_수량산출서-11.25" xfId="1466"/>
    <cellStyle name="1_tree_단위수량산출1_수량산출서-11.25_단위수량" xfId="1467"/>
    <cellStyle name="1_tree_단위수량산출-1_수량산출서-11.25_단위수량" xfId="1468"/>
    <cellStyle name="1_tree_단위수량산출1_수량산출서-11.25_단위수량_단위수량산출서" xfId="1469"/>
    <cellStyle name="1_tree_단위수량산출-1_수량산출서-11.25_단위수량_단위수량산출서" xfId="1470"/>
    <cellStyle name="1_tree_단위수량산출1_수량산출서-11.25_단위수량1" xfId="1471"/>
    <cellStyle name="1_tree_단위수량산출-1_수량산출서-11.25_단위수량1" xfId="1472"/>
    <cellStyle name="1_tree_단위수량산출1_수량산출서-11.25_단위수량1_단위수량산출서" xfId="1473"/>
    <cellStyle name="1_tree_단위수량산출-1_수량산출서-11.25_단위수량1_단위수량산출서" xfId="1474"/>
    <cellStyle name="1_tree_단위수량산출1_수량산출서-11.25_단위수량산출서" xfId="1475"/>
    <cellStyle name="1_tree_단위수량산출-1_수량산출서-11.25_단위수량산출서" xfId="1476"/>
    <cellStyle name="1_tree_단위수량산출1_수량산출서-11.25_도곡단위수량" xfId="1477"/>
    <cellStyle name="1_tree_단위수량산출-1_수량산출서-11.25_도곡단위수량" xfId="1478"/>
    <cellStyle name="1_tree_단위수량산출1_수량산출서-11.25_도곡단위수량_단위수량산출서" xfId="1479"/>
    <cellStyle name="1_tree_단위수량산출-1_수량산출서-11.25_도곡단위수량_단위수량산출서" xfId="1480"/>
    <cellStyle name="1_tree_단위수량산출1_수량산출서-11.25_철거단위수량" xfId="1481"/>
    <cellStyle name="1_tree_단위수량산출-1_수량산출서-11.25_철거단위수량" xfId="1482"/>
    <cellStyle name="1_tree_단위수량산출1_수량산출서-11.25_철거단위수량_단위수량산출서" xfId="1483"/>
    <cellStyle name="1_tree_단위수량산출-1_수량산출서-11.25_철거단위수량_단위수량산출서" xfId="1484"/>
    <cellStyle name="1_tree_단위수량산출1_수량산출서-11.25_한수단위수량" xfId="1485"/>
    <cellStyle name="1_tree_단위수량산출-1_수량산출서-11.25_한수단위수량" xfId="1486"/>
    <cellStyle name="1_tree_단위수량산출1_수량산출서-11.25_한수단위수량_단위수량산출서" xfId="1487"/>
    <cellStyle name="1_tree_단위수량산출-1_수량산출서-11.25_한수단위수량_단위수량산출서" xfId="1488"/>
    <cellStyle name="1_tree_단위수량산출1_수량산출서-1201" xfId="1489"/>
    <cellStyle name="1_tree_단위수량산출-1_수량산출서-1201" xfId="1490"/>
    <cellStyle name="1_tree_단위수량산출1_수량산출서-1201_단위수량" xfId="1491"/>
    <cellStyle name="1_tree_단위수량산출-1_수량산출서-1201_단위수량" xfId="1492"/>
    <cellStyle name="1_tree_단위수량산출1_수량산출서-1201_단위수량_단위수량산출서" xfId="1493"/>
    <cellStyle name="1_tree_단위수량산출-1_수량산출서-1201_단위수량_단위수량산출서" xfId="1494"/>
    <cellStyle name="1_tree_단위수량산출1_수량산출서-1201_단위수량1" xfId="1495"/>
    <cellStyle name="1_tree_단위수량산출-1_수량산출서-1201_단위수량1" xfId="1496"/>
    <cellStyle name="1_tree_단위수량산출1_수량산출서-1201_단위수량1_단위수량산출서" xfId="1497"/>
    <cellStyle name="1_tree_단위수량산출-1_수량산출서-1201_단위수량1_단위수량산출서" xfId="1498"/>
    <cellStyle name="1_tree_단위수량산출1_수량산출서-1201_단위수량산출서" xfId="1499"/>
    <cellStyle name="1_tree_단위수량산출-1_수량산출서-1201_단위수량산출서" xfId="1500"/>
    <cellStyle name="1_tree_단위수량산출1_수량산출서-1201_도곡단위수량" xfId="1501"/>
    <cellStyle name="1_tree_단위수량산출-1_수량산출서-1201_도곡단위수량" xfId="1502"/>
    <cellStyle name="1_tree_단위수량산출1_수량산출서-1201_도곡단위수량_단위수량산출서" xfId="1503"/>
    <cellStyle name="1_tree_단위수량산출-1_수량산출서-1201_도곡단위수량_단위수량산출서" xfId="1504"/>
    <cellStyle name="1_tree_단위수량산출1_수량산출서-1201_철거단위수량" xfId="1505"/>
    <cellStyle name="1_tree_단위수량산출-1_수량산출서-1201_철거단위수량" xfId="1506"/>
    <cellStyle name="1_tree_단위수량산출1_수량산출서-1201_철거단위수량_단위수량산출서" xfId="1507"/>
    <cellStyle name="1_tree_단위수량산출-1_수량산출서-1201_철거단위수량_단위수량산출서" xfId="1508"/>
    <cellStyle name="1_tree_단위수량산출1_수량산출서-1201_한수단위수량" xfId="1509"/>
    <cellStyle name="1_tree_단위수량산출-1_수량산출서-1201_한수단위수량" xfId="1510"/>
    <cellStyle name="1_tree_단위수량산출1_수량산출서-1201_한수단위수량_단위수량산출서" xfId="1511"/>
    <cellStyle name="1_tree_단위수량산출-1_수량산출서-1201_한수단위수량_단위수량산출서" xfId="1512"/>
    <cellStyle name="1_tree_단위수량산출1_시설물단위수량" xfId="1513"/>
    <cellStyle name="1_tree_단위수량산출-1_시설물단위수량" xfId="1514"/>
    <cellStyle name="1_tree_단위수량산출1_시설물단위수량_단위수량산출서" xfId="1515"/>
    <cellStyle name="1_tree_단위수량산출-1_시설물단위수량_단위수량산출서" xfId="1516"/>
    <cellStyle name="1_tree_단위수량산출1_시설물단위수량1" xfId="1517"/>
    <cellStyle name="1_tree_단위수량산출-1_시설물단위수량1" xfId="1518"/>
    <cellStyle name="1_tree_단위수량산출1_시설물단위수량1_단위수량산출서" xfId="1519"/>
    <cellStyle name="1_tree_단위수량산출-1_시설물단위수량1_단위수량산출서" xfId="1520"/>
    <cellStyle name="1_tree_단위수량산출1_시설물단위수량1_시설물단위수량" xfId="1521"/>
    <cellStyle name="1_tree_단위수량산출-1_시설물단위수량1_시설물단위수량" xfId="1522"/>
    <cellStyle name="1_tree_단위수량산출1_시설물단위수량1_시설물단위수량_단위수량산출서" xfId="1523"/>
    <cellStyle name="1_tree_단위수량산출-1_시설물단위수량1_시설물단위수량_단위수량산출서" xfId="1524"/>
    <cellStyle name="1_tree_단위수량산출1_오창수량산출서" xfId="1525"/>
    <cellStyle name="1_tree_단위수량산출-1_오창수량산출서" xfId="1526"/>
    <cellStyle name="1_tree_단위수량산출1_오창수량산출서_단위수량" xfId="1527"/>
    <cellStyle name="1_tree_단위수량산출-1_오창수량산출서_단위수량" xfId="1528"/>
    <cellStyle name="1_tree_단위수량산출1_오창수량산출서_단위수량_단위수량산출서" xfId="1529"/>
    <cellStyle name="1_tree_단위수량산출-1_오창수량산출서_단위수량_단위수량산출서" xfId="1530"/>
    <cellStyle name="1_tree_단위수량산출1_오창수량산출서_단위수량1" xfId="1531"/>
    <cellStyle name="1_tree_단위수량산출-1_오창수량산출서_단위수량1" xfId="1532"/>
    <cellStyle name="1_tree_단위수량산출1_오창수량산출서_단위수량1_단위수량산출서" xfId="1533"/>
    <cellStyle name="1_tree_단위수량산출-1_오창수량산출서_단위수량1_단위수량산출서" xfId="1534"/>
    <cellStyle name="1_tree_단위수량산출1_오창수량산출서_단위수량산출서" xfId="1535"/>
    <cellStyle name="1_tree_단위수량산출-1_오창수량산출서_단위수량산출서" xfId="1536"/>
    <cellStyle name="1_tree_단위수량산출1_오창수량산출서_도곡단위수량" xfId="1537"/>
    <cellStyle name="1_tree_단위수량산출-1_오창수량산출서_도곡단위수량" xfId="1538"/>
    <cellStyle name="1_tree_단위수량산출1_오창수량산출서_도곡단위수량_단위수량산출서" xfId="1539"/>
    <cellStyle name="1_tree_단위수량산출-1_오창수량산출서_도곡단위수량_단위수량산출서" xfId="1540"/>
    <cellStyle name="1_tree_단위수량산출1_오창수량산출서_수량산출서-11.25" xfId="1541"/>
    <cellStyle name="1_tree_단위수량산출-1_오창수량산출서_수량산출서-11.25" xfId="1542"/>
    <cellStyle name="1_tree_단위수량산출1_오창수량산출서_수량산출서-11.25_단위수량" xfId="1543"/>
    <cellStyle name="1_tree_단위수량산출-1_오창수량산출서_수량산출서-11.25_단위수량" xfId="1544"/>
    <cellStyle name="1_tree_단위수량산출1_오창수량산출서_수량산출서-11.25_단위수량_단위수량산출서" xfId="1545"/>
    <cellStyle name="1_tree_단위수량산출-1_오창수량산출서_수량산출서-11.25_단위수량_단위수량산출서" xfId="1546"/>
    <cellStyle name="1_tree_단위수량산출1_오창수량산출서_수량산출서-11.25_단위수량1" xfId="1547"/>
    <cellStyle name="1_tree_단위수량산출-1_오창수량산출서_수량산출서-11.25_단위수량1" xfId="1548"/>
    <cellStyle name="1_tree_단위수량산출1_오창수량산출서_수량산출서-11.25_단위수량1_단위수량산출서" xfId="1549"/>
    <cellStyle name="1_tree_단위수량산출-1_오창수량산출서_수량산출서-11.25_단위수량1_단위수량산출서" xfId="1550"/>
    <cellStyle name="1_tree_단위수량산출1_오창수량산출서_수량산출서-11.25_단위수량산출서" xfId="1551"/>
    <cellStyle name="1_tree_단위수량산출-1_오창수량산출서_수량산출서-11.25_단위수량산출서" xfId="1552"/>
    <cellStyle name="1_tree_단위수량산출1_오창수량산출서_수량산출서-11.25_도곡단위수량" xfId="1553"/>
    <cellStyle name="1_tree_단위수량산출-1_오창수량산출서_수량산출서-11.25_도곡단위수량" xfId="1554"/>
    <cellStyle name="1_tree_단위수량산출1_오창수량산출서_수량산출서-11.25_도곡단위수량_단위수량산출서" xfId="1555"/>
    <cellStyle name="1_tree_단위수량산출-1_오창수량산출서_수량산출서-11.25_도곡단위수량_단위수량산출서" xfId="1556"/>
    <cellStyle name="1_tree_단위수량산출1_오창수량산출서_수량산출서-11.25_철거단위수량" xfId="1557"/>
    <cellStyle name="1_tree_단위수량산출-1_오창수량산출서_수량산출서-11.25_철거단위수량" xfId="1558"/>
    <cellStyle name="1_tree_단위수량산출1_오창수량산출서_수량산출서-11.25_철거단위수량_단위수량산출서" xfId="1559"/>
    <cellStyle name="1_tree_단위수량산출-1_오창수량산출서_수량산출서-11.25_철거단위수량_단위수량산출서" xfId="1560"/>
    <cellStyle name="1_tree_단위수량산출1_오창수량산출서_수량산출서-11.25_한수단위수량" xfId="1561"/>
    <cellStyle name="1_tree_단위수량산출-1_오창수량산출서_수량산출서-11.25_한수단위수량" xfId="1562"/>
    <cellStyle name="1_tree_단위수량산출1_오창수량산출서_수량산출서-11.25_한수단위수량_단위수량산출서" xfId="1563"/>
    <cellStyle name="1_tree_단위수량산출-1_오창수량산출서_수량산출서-11.25_한수단위수량_단위수량산출서" xfId="1564"/>
    <cellStyle name="1_tree_단위수량산출1_오창수량산출서_수량산출서-1201" xfId="1565"/>
    <cellStyle name="1_tree_단위수량산출-1_오창수량산출서_수량산출서-1201" xfId="1566"/>
    <cellStyle name="1_tree_단위수량산출1_오창수량산출서_수량산출서-1201_단위수량" xfId="1567"/>
    <cellStyle name="1_tree_단위수량산출-1_오창수량산출서_수량산출서-1201_단위수량" xfId="1568"/>
    <cellStyle name="1_tree_단위수량산출1_오창수량산출서_수량산출서-1201_단위수량_단위수량산출서" xfId="1569"/>
    <cellStyle name="1_tree_단위수량산출-1_오창수량산출서_수량산출서-1201_단위수량_단위수량산출서" xfId="1570"/>
    <cellStyle name="1_tree_단위수량산출1_오창수량산출서_수량산출서-1201_단위수량1" xfId="1571"/>
    <cellStyle name="1_tree_단위수량산출-1_오창수량산출서_수량산출서-1201_단위수량1" xfId="1572"/>
    <cellStyle name="1_tree_단위수량산출1_오창수량산출서_수량산출서-1201_단위수량1_단위수량산출서" xfId="1573"/>
    <cellStyle name="1_tree_단위수량산출-1_오창수량산출서_수량산출서-1201_단위수량1_단위수량산출서" xfId="1574"/>
    <cellStyle name="1_tree_단위수량산출1_오창수량산출서_수량산출서-1201_단위수량산출서" xfId="1575"/>
    <cellStyle name="1_tree_단위수량산출-1_오창수량산출서_수량산출서-1201_단위수량산출서" xfId="1576"/>
    <cellStyle name="1_tree_단위수량산출1_오창수량산출서_수량산출서-1201_도곡단위수량" xfId="1577"/>
    <cellStyle name="1_tree_단위수량산출-1_오창수량산출서_수량산출서-1201_도곡단위수량" xfId="1578"/>
    <cellStyle name="1_tree_단위수량산출1_오창수량산출서_수량산출서-1201_도곡단위수량_단위수량산출서" xfId="1579"/>
    <cellStyle name="1_tree_단위수량산출-1_오창수량산출서_수량산출서-1201_도곡단위수량_단위수량산출서" xfId="1580"/>
    <cellStyle name="1_tree_단위수량산출1_오창수량산출서_수량산출서-1201_철거단위수량" xfId="1581"/>
    <cellStyle name="1_tree_단위수량산출-1_오창수량산출서_수량산출서-1201_철거단위수량" xfId="1582"/>
    <cellStyle name="1_tree_단위수량산출1_오창수량산출서_수량산출서-1201_철거단위수량_단위수량산출서" xfId="1583"/>
    <cellStyle name="1_tree_단위수량산출-1_오창수량산출서_수량산출서-1201_철거단위수량_단위수량산출서" xfId="1584"/>
    <cellStyle name="1_tree_단위수량산출1_오창수량산출서_수량산출서-1201_한수단위수량" xfId="1585"/>
    <cellStyle name="1_tree_단위수량산출-1_오창수량산출서_수량산출서-1201_한수단위수량" xfId="1586"/>
    <cellStyle name="1_tree_단위수량산출1_오창수량산출서_수량산출서-1201_한수단위수량_단위수량산출서" xfId="1587"/>
    <cellStyle name="1_tree_단위수량산출-1_오창수량산출서_수량산출서-1201_한수단위수량_단위수량산출서" xfId="1588"/>
    <cellStyle name="1_tree_단위수량산출1_오창수량산출서_시설물단위수량" xfId="1589"/>
    <cellStyle name="1_tree_단위수량산출-1_오창수량산출서_시설물단위수량" xfId="1590"/>
    <cellStyle name="1_tree_단위수량산출1_오창수량산출서_시설물단위수량_단위수량산출서" xfId="1591"/>
    <cellStyle name="1_tree_단위수량산출-1_오창수량산출서_시설물단위수량_단위수량산출서" xfId="1592"/>
    <cellStyle name="1_tree_단위수량산출1_오창수량산출서_시설물단위수량1" xfId="1593"/>
    <cellStyle name="1_tree_단위수량산출-1_오창수량산출서_시설물단위수량1" xfId="1594"/>
    <cellStyle name="1_tree_단위수량산출1_오창수량산출서_시설물단위수량1_단위수량산출서" xfId="1595"/>
    <cellStyle name="1_tree_단위수량산출-1_오창수량산출서_시설물단위수량1_단위수량산출서" xfId="1596"/>
    <cellStyle name="1_tree_단위수량산출1_오창수량산출서_시설물단위수량1_시설물단위수량" xfId="1597"/>
    <cellStyle name="1_tree_단위수량산출-1_오창수량산출서_시설물단위수량1_시설물단위수량" xfId="1598"/>
    <cellStyle name="1_tree_단위수량산출1_오창수량산출서_시설물단위수량1_시설물단위수량_단위수량산출서" xfId="1599"/>
    <cellStyle name="1_tree_단위수량산출-1_오창수량산출서_시설물단위수량1_시설물단위수량_단위수량산출서" xfId="1600"/>
    <cellStyle name="1_tree_단위수량산출1_오창수량산출서_철거단위수량" xfId="1601"/>
    <cellStyle name="1_tree_단위수량산출-1_오창수량산출서_철거단위수량" xfId="1602"/>
    <cellStyle name="1_tree_단위수량산출1_오창수량산출서_철거단위수량_단위수량산출서" xfId="1603"/>
    <cellStyle name="1_tree_단위수량산출-1_오창수량산출서_철거단위수량_단위수량산출서" xfId="1604"/>
    <cellStyle name="1_tree_단위수량산출1_오창수량산출서_한수단위수량" xfId="1605"/>
    <cellStyle name="1_tree_단위수량산출-1_오창수량산출서_한수단위수량" xfId="1606"/>
    <cellStyle name="1_tree_단위수량산출1_오창수량산출서_한수단위수량_단위수량산출서" xfId="1607"/>
    <cellStyle name="1_tree_단위수량산출-1_오창수량산출서_한수단위수량_단위수량산출서" xfId="1608"/>
    <cellStyle name="1_tree_단위수량산출1_철거단위수량" xfId="1609"/>
    <cellStyle name="1_tree_단위수량산출-1_철거단위수량" xfId="1610"/>
    <cellStyle name="1_tree_단위수량산출1_철거단위수량_단위수량산출서" xfId="1611"/>
    <cellStyle name="1_tree_단위수량산출-1_철거단위수량_단위수량산출서" xfId="1612"/>
    <cellStyle name="1_tree_단위수량산출-1_포장단위수량" xfId="1613"/>
    <cellStyle name="1_tree_단위수량산출-1_포장단위수량_단위수량산출서" xfId="1614"/>
    <cellStyle name="1_tree_단위수량산출1_한수단위수량" xfId="1615"/>
    <cellStyle name="1_tree_단위수량산출-1_한수단위수량" xfId="1616"/>
    <cellStyle name="1_tree_단위수량산출1_한수단위수량_단위수량산출서" xfId="1617"/>
    <cellStyle name="1_tree_단위수량산출-1_한수단위수량_단위수량산출서" xfId="1618"/>
    <cellStyle name="1_tree_단위수량산출2" xfId="1619"/>
    <cellStyle name="1_tree_단위수량산출2_단위수량" xfId="1620"/>
    <cellStyle name="1_tree_단위수량산출2_단위수량_단위수량산출서" xfId="1621"/>
    <cellStyle name="1_tree_단위수량산출2_단위수량1" xfId="1622"/>
    <cellStyle name="1_tree_단위수량산출2_단위수량1_단위수량산출서" xfId="1623"/>
    <cellStyle name="1_tree_단위수량산출2_단위수량산출서" xfId="1624"/>
    <cellStyle name="1_tree_단위수량산출2_도곡단위수량" xfId="1625"/>
    <cellStyle name="1_tree_단위수량산출2_도곡단위수량_단위수량산출서" xfId="1626"/>
    <cellStyle name="1_tree_단위수량산출2_수량산출서-11.25" xfId="1627"/>
    <cellStyle name="1_tree_단위수량산출2_수량산출서-11.25_단위수량" xfId="1628"/>
    <cellStyle name="1_tree_단위수량산출2_수량산출서-11.25_단위수량_단위수량산출서" xfId="1629"/>
    <cellStyle name="1_tree_단위수량산출2_수량산출서-11.25_단위수량1" xfId="1630"/>
    <cellStyle name="1_tree_단위수량산출2_수량산출서-11.25_단위수량1_단위수량산출서" xfId="1631"/>
    <cellStyle name="1_tree_단위수량산출2_수량산출서-11.25_단위수량산출서" xfId="1632"/>
    <cellStyle name="1_tree_단위수량산출2_수량산출서-11.25_도곡단위수량" xfId="1633"/>
    <cellStyle name="1_tree_단위수량산출2_수량산출서-11.25_도곡단위수량_단위수량산출서" xfId="1634"/>
    <cellStyle name="1_tree_단위수량산출2_수량산출서-11.25_철거단위수량" xfId="1635"/>
    <cellStyle name="1_tree_단위수량산출2_수량산출서-11.25_철거단위수량_단위수량산출서" xfId="1636"/>
    <cellStyle name="1_tree_단위수량산출2_수량산출서-11.25_한수단위수량" xfId="1637"/>
    <cellStyle name="1_tree_단위수량산출2_수량산출서-11.25_한수단위수량_단위수량산출서" xfId="1638"/>
    <cellStyle name="1_tree_단위수량산출2_수량산출서-1201" xfId="1639"/>
    <cellStyle name="1_tree_단위수량산출2_수량산출서-1201_단위수량" xfId="1640"/>
    <cellStyle name="1_tree_단위수량산출2_수량산출서-1201_단위수량_단위수량산출서" xfId="1641"/>
    <cellStyle name="1_tree_단위수량산출2_수량산출서-1201_단위수량1" xfId="1642"/>
    <cellStyle name="1_tree_단위수량산출2_수량산출서-1201_단위수량1_단위수량산출서" xfId="1643"/>
    <cellStyle name="1_tree_단위수량산출2_수량산출서-1201_단위수량산출서" xfId="1644"/>
    <cellStyle name="1_tree_단위수량산출2_수량산출서-1201_도곡단위수량" xfId="1645"/>
    <cellStyle name="1_tree_단위수량산출2_수량산출서-1201_도곡단위수량_단위수량산출서" xfId="1646"/>
    <cellStyle name="1_tree_단위수량산출2_수량산출서-1201_철거단위수량" xfId="1647"/>
    <cellStyle name="1_tree_단위수량산출2_수량산출서-1201_철거단위수량_단위수량산출서" xfId="1648"/>
    <cellStyle name="1_tree_단위수량산출2_수량산출서-1201_한수단위수량" xfId="1649"/>
    <cellStyle name="1_tree_단위수량산출2_수량산출서-1201_한수단위수량_단위수량산출서" xfId="1650"/>
    <cellStyle name="1_tree_단위수량산출2_시설물단위수량" xfId="1651"/>
    <cellStyle name="1_tree_단위수량산출2_시설물단위수량_단위수량산출서" xfId="1652"/>
    <cellStyle name="1_tree_단위수량산출2_시설물단위수량1" xfId="1653"/>
    <cellStyle name="1_tree_단위수량산출2_시설물단위수량1_단위수량산출서" xfId="1654"/>
    <cellStyle name="1_tree_단위수량산출2_시설물단위수량1_시설물단위수량" xfId="1655"/>
    <cellStyle name="1_tree_단위수량산출2_시설물단위수량1_시설물단위수량_단위수량산출서" xfId="1656"/>
    <cellStyle name="1_tree_단위수량산출2_오창수량산출서" xfId="1657"/>
    <cellStyle name="1_tree_단위수량산출2_오창수량산출서_단위수량" xfId="1658"/>
    <cellStyle name="1_tree_단위수량산출2_오창수량산출서_단위수량_단위수량산출서" xfId="1659"/>
    <cellStyle name="1_tree_단위수량산출2_오창수량산출서_단위수량1" xfId="1660"/>
    <cellStyle name="1_tree_단위수량산출2_오창수량산출서_단위수량1_단위수량산출서" xfId="1661"/>
    <cellStyle name="1_tree_단위수량산출2_오창수량산출서_단위수량산출서" xfId="1662"/>
    <cellStyle name="1_tree_단위수량산출2_오창수량산출서_도곡단위수량" xfId="1663"/>
    <cellStyle name="1_tree_단위수량산출2_오창수량산출서_도곡단위수량_단위수량산출서" xfId="1664"/>
    <cellStyle name="1_tree_단위수량산출2_오창수량산출서_수량산출서-11.25" xfId="1665"/>
    <cellStyle name="1_tree_단위수량산출2_오창수량산출서_수량산출서-11.25_단위수량" xfId="1666"/>
    <cellStyle name="1_tree_단위수량산출2_오창수량산출서_수량산출서-11.25_단위수량_단위수량산출서" xfId="1667"/>
    <cellStyle name="1_tree_단위수량산출2_오창수량산출서_수량산출서-11.25_단위수량1" xfId="1668"/>
    <cellStyle name="1_tree_단위수량산출2_오창수량산출서_수량산출서-11.25_단위수량1_단위수량산출서" xfId="1669"/>
    <cellStyle name="1_tree_단위수량산출2_오창수량산출서_수량산출서-11.25_단위수량산출서" xfId="1670"/>
    <cellStyle name="1_tree_단위수량산출2_오창수량산출서_수량산출서-11.25_도곡단위수량" xfId="1671"/>
    <cellStyle name="1_tree_단위수량산출2_오창수량산출서_수량산출서-11.25_도곡단위수량_단위수량산출서" xfId="1672"/>
    <cellStyle name="1_tree_단위수량산출2_오창수량산출서_수량산출서-11.25_철거단위수량" xfId="1673"/>
    <cellStyle name="1_tree_단위수량산출2_오창수량산출서_수량산출서-11.25_철거단위수량_단위수량산출서" xfId="1674"/>
    <cellStyle name="1_tree_단위수량산출2_오창수량산출서_수량산출서-11.25_한수단위수량" xfId="1675"/>
    <cellStyle name="1_tree_단위수량산출2_오창수량산출서_수량산출서-11.25_한수단위수량_단위수량산출서" xfId="1676"/>
    <cellStyle name="1_tree_단위수량산출2_오창수량산출서_수량산출서-1201" xfId="1677"/>
    <cellStyle name="1_tree_단위수량산출2_오창수량산출서_수량산출서-1201_단위수량" xfId="1678"/>
    <cellStyle name="1_tree_단위수량산출2_오창수량산출서_수량산출서-1201_단위수량_단위수량산출서" xfId="1679"/>
    <cellStyle name="1_tree_단위수량산출2_오창수량산출서_수량산출서-1201_단위수량1" xfId="1680"/>
    <cellStyle name="1_tree_단위수량산출2_오창수량산출서_수량산출서-1201_단위수량1_단위수량산출서" xfId="1681"/>
    <cellStyle name="1_tree_단위수량산출2_오창수량산출서_수량산출서-1201_단위수량산출서" xfId="1682"/>
    <cellStyle name="1_tree_단위수량산출2_오창수량산출서_수량산출서-1201_도곡단위수량" xfId="1683"/>
    <cellStyle name="1_tree_단위수량산출2_오창수량산출서_수량산출서-1201_도곡단위수량_단위수량산출서" xfId="1684"/>
    <cellStyle name="1_tree_단위수량산출2_오창수량산출서_수량산출서-1201_철거단위수량" xfId="1685"/>
    <cellStyle name="1_tree_단위수량산출2_오창수량산출서_수량산출서-1201_철거단위수량_단위수량산출서" xfId="1686"/>
    <cellStyle name="1_tree_단위수량산출2_오창수량산출서_수량산출서-1201_한수단위수량" xfId="1687"/>
    <cellStyle name="1_tree_단위수량산출2_오창수량산출서_수량산출서-1201_한수단위수량_단위수량산출서" xfId="1688"/>
    <cellStyle name="1_tree_단위수량산출2_오창수량산출서_시설물단위수량" xfId="1689"/>
    <cellStyle name="1_tree_단위수량산출2_오창수량산출서_시설물단위수량_단위수량산출서" xfId="1690"/>
    <cellStyle name="1_tree_단위수량산출2_오창수량산출서_시설물단위수량1" xfId="1691"/>
    <cellStyle name="1_tree_단위수량산출2_오창수량산출서_시설물단위수량1_단위수량산출서" xfId="1692"/>
    <cellStyle name="1_tree_단위수량산출2_오창수량산출서_시설물단위수량1_시설물단위수량" xfId="1693"/>
    <cellStyle name="1_tree_단위수량산출2_오창수량산출서_시설물단위수량1_시설물단위수량_단위수량산출서" xfId="1694"/>
    <cellStyle name="1_tree_단위수량산출2_오창수량산출서_철거단위수량" xfId="1695"/>
    <cellStyle name="1_tree_단위수량산출2_오창수량산출서_철거단위수량_단위수량산출서" xfId="1696"/>
    <cellStyle name="1_tree_단위수량산출2_오창수량산출서_한수단위수량" xfId="1697"/>
    <cellStyle name="1_tree_단위수량산출2_오창수량산출서_한수단위수량_단위수량산출서" xfId="1698"/>
    <cellStyle name="1_tree_단위수량산출2_철거단위수량" xfId="1699"/>
    <cellStyle name="1_tree_단위수량산출2_철거단위수량_단위수량산출서" xfId="1700"/>
    <cellStyle name="1_tree_단위수량산출2_한수단위수량" xfId="1701"/>
    <cellStyle name="1_tree_단위수량산출2_한수단위수량_단위수량산출서" xfId="1702"/>
    <cellStyle name="1_tree_단위수량산출서" xfId="1703"/>
    <cellStyle name="1_tree_도곡단위수량" xfId="1704"/>
    <cellStyle name="1_tree_도곡단위수량_단위수량산출서" xfId="1705"/>
    <cellStyle name="1_tree_목동내역" xfId="3293"/>
    <cellStyle name="1_tree_목동내역_관악고수량산출서" xfId="3294"/>
    <cellStyle name="1_tree_목동내역_원가계산" xfId="3295"/>
    <cellStyle name="1_tree_목동내역_원가계산_관악고수량산출서" xfId="3296"/>
    <cellStyle name="1_tree_목동내역_원가계산_인라인수량산출서" xfId="3297"/>
    <cellStyle name="1_tree_목동내역_인라인수량산출서" xfId="3298"/>
    <cellStyle name="1_tree_목동내역_폐기물0818" xfId="3299"/>
    <cellStyle name="1_tree_목동내역_폐기물집계" xfId="3300"/>
    <cellStyle name="1_tree_목동내역_폐기물집계_관악고수량산출서" xfId="3301"/>
    <cellStyle name="1_tree_목동내역_폐기물집계_원가계산" xfId="3302"/>
    <cellStyle name="1_tree_목동내역_폐기물집계_원가계산_관악고수량산출서" xfId="3303"/>
    <cellStyle name="1_tree_목동내역_폐기물집계_원가계산_인라인수량산출서" xfId="3304"/>
    <cellStyle name="1_tree_목동내역_폐기물집계_인라인수량산출서" xfId="3305"/>
    <cellStyle name="1_tree_목동내역_폐기물집계_폐기물0818" xfId="3306"/>
    <cellStyle name="1_tree_문래수량집계" xfId="3307"/>
    <cellStyle name="1_tree_수량산출" xfId="3308"/>
    <cellStyle name="1_tree_수량산출_00-예산서양식100" xfId="3309"/>
    <cellStyle name="1_tree_수량산출_00-예산서양식100_북아현-폐기물예산서" xfId="3310"/>
    <cellStyle name="1_tree_수량산출_00-폐기물예산서양식2" xfId="3311"/>
    <cellStyle name="1_tree_수량산출_00-폐기물예산서양식2_북아현-폐기물예산서" xfId="3312"/>
    <cellStyle name="1_tree_수량산출_00-표지예정공정표" xfId="3313"/>
    <cellStyle name="1_tree_수량산출_00-표지예정공정표_북아현-폐기물예산서" xfId="3314"/>
    <cellStyle name="1_tree_수량산출_1012수량_굿모닝(현)" xfId="3315"/>
    <cellStyle name="1_tree_수량산출_1012수량_굿모닝(현)_1014학익" xfId="3316"/>
    <cellStyle name="1_tree_수량산출_관악고수량산출서" xfId="3317"/>
    <cellStyle name="1_tree_수량산출_구로리총괄내역" xfId="3318"/>
    <cellStyle name="1_tree_수량산출_구로리총괄내역_1014학익" xfId="3319"/>
    <cellStyle name="1_tree_수량산출_구로리총괄내역_구로리설계예산서1029" xfId="3320"/>
    <cellStyle name="1_tree_수량산출_구로리총괄내역_구로리설계예산서1029_1014학익" xfId="3321"/>
    <cellStyle name="1_tree_수량산출_구로리총괄내역_구로리설계예산서1029_굿모닝시티식생토산정" xfId="3322"/>
    <cellStyle name="1_tree_수량산출_구로리총괄내역_구로리설계예산서1029_굿모닝시티식생토산정_1014학익" xfId="3323"/>
    <cellStyle name="1_tree_수량산출_구로리총괄내역_구로리설계예산서1029_식재부대량(0907)" xfId="3324"/>
    <cellStyle name="1_tree_수량산출_구로리총괄내역_구로리설계예산서1029_식재부대량(0907)_1109식재부대량3" xfId="3325"/>
    <cellStyle name="1_tree_수량산출_구로리총괄내역_구로리설계예산서1118준공" xfId="3326"/>
    <cellStyle name="1_tree_수량산출_구로리총괄내역_구로리설계예산서1118준공_1014학익" xfId="3327"/>
    <cellStyle name="1_tree_수량산출_구로리총괄내역_구로리설계예산서1118준공_굿모닝시티식생토산정" xfId="3328"/>
    <cellStyle name="1_tree_수량산출_구로리총괄내역_구로리설계예산서1118준공_굿모닝시티식생토산정_1014학익" xfId="3329"/>
    <cellStyle name="1_tree_수량산출_구로리총괄내역_구로리설계예산서1118준공_식재부대량(0907)" xfId="3330"/>
    <cellStyle name="1_tree_수량산출_구로리총괄내역_구로리설계예산서1118준공_식재부대량(0907)_1109식재부대량3" xfId="3331"/>
    <cellStyle name="1_tree_수량산출_구로리총괄내역_구로리설계예산서조경" xfId="3332"/>
    <cellStyle name="1_tree_수량산출_구로리총괄내역_구로리설계예산서조경_1014학익" xfId="3333"/>
    <cellStyle name="1_tree_수량산출_구로리총괄내역_구로리설계예산서조경_굿모닝시티식생토산정" xfId="3334"/>
    <cellStyle name="1_tree_수량산출_구로리총괄내역_구로리설계예산서조경_굿모닝시티식생토산정_1014학익" xfId="3335"/>
    <cellStyle name="1_tree_수량산출_구로리총괄내역_구로리설계예산서조경_식재부대량(0907)" xfId="3336"/>
    <cellStyle name="1_tree_수량산출_구로리총괄내역_구로리설계예산서조경_식재부대량(0907)_1109식재부대량3" xfId="3337"/>
    <cellStyle name="1_tree_수량산출_구로리총괄내역_구로리어린이공원예산서(조경)1125" xfId="3338"/>
    <cellStyle name="1_tree_수량산출_구로리총괄내역_구로리어린이공원예산서(조경)1125_1014학익" xfId="3339"/>
    <cellStyle name="1_tree_수량산출_구로리총괄내역_구로리어린이공원예산서(조경)1125_굿모닝시티식생토산정" xfId="3340"/>
    <cellStyle name="1_tree_수량산출_구로리총괄내역_구로리어린이공원예산서(조경)1125_굿모닝시티식생토산정_1014학익" xfId="3341"/>
    <cellStyle name="1_tree_수량산출_구로리총괄내역_구로리어린이공원예산서(조경)1125_식재부대량(0907)" xfId="3342"/>
    <cellStyle name="1_tree_수량산출_구로리총괄내역_구로리어린이공원예산서(조경)1125_식재부대량(0907)_1109식재부대량3" xfId="3343"/>
    <cellStyle name="1_tree_수량산출_구로리총괄내역_굿모닝시티식생토산정" xfId="3344"/>
    <cellStyle name="1_tree_수량산출_구로리총괄내역_굿모닝시티식생토산정_1014학익" xfId="3345"/>
    <cellStyle name="1_tree_수량산출_구로리총괄내역_내역서" xfId="3346"/>
    <cellStyle name="1_tree_수량산출_구로리총괄내역_내역서_1014학익" xfId="3347"/>
    <cellStyle name="1_tree_수량산출_구로리총괄내역_내역서_굿모닝시티식생토산정" xfId="3348"/>
    <cellStyle name="1_tree_수량산출_구로리총괄내역_내역서_굿모닝시티식생토산정_1014학익" xfId="3349"/>
    <cellStyle name="1_tree_수량산출_구로리총괄내역_내역서_식재부대량(0907)" xfId="3350"/>
    <cellStyle name="1_tree_수량산출_구로리총괄내역_내역서_식재부대량(0907)_1109식재부대량3" xfId="3351"/>
    <cellStyle name="1_tree_수량산출_구로리총괄내역_노임단가표" xfId="3352"/>
    <cellStyle name="1_tree_수량산출_구로리총괄내역_노임단가표_1014학익" xfId="3353"/>
    <cellStyle name="1_tree_수량산출_구로리총괄내역_노임단가표_굿모닝시티식생토산정" xfId="3354"/>
    <cellStyle name="1_tree_수량산출_구로리총괄내역_노임단가표_굿모닝시티식생토산정_1014학익" xfId="3355"/>
    <cellStyle name="1_tree_수량산출_구로리총괄내역_노임단가표_식재부대량(0907)" xfId="3356"/>
    <cellStyle name="1_tree_수량산출_구로리총괄내역_노임단가표_식재부대량(0907)_1109식재부대량3" xfId="3357"/>
    <cellStyle name="1_tree_수량산출_구로리총괄내역_수도권매립지" xfId="3358"/>
    <cellStyle name="1_tree_수량산출_구로리총괄내역_수도권매립지_1014학익" xfId="3359"/>
    <cellStyle name="1_tree_수량산출_구로리총괄내역_수도권매립지_굿모닝시티식생토산정" xfId="3360"/>
    <cellStyle name="1_tree_수량산출_구로리총괄내역_수도권매립지_굿모닝시티식생토산정_1014학익" xfId="3361"/>
    <cellStyle name="1_tree_수량산출_구로리총괄내역_수도권매립지_식재부대량(0907)" xfId="3362"/>
    <cellStyle name="1_tree_수량산출_구로리총괄내역_수도권매립지_식재부대량(0907)_1109식재부대량3" xfId="3363"/>
    <cellStyle name="1_tree_수량산출_구로리총괄내역_수도권매립지1004(발주용)" xfId="3364"/>
    <cellStyle name="1_tree_수량산출_구로리총괄내역_수도권매립지1004(발주용)_1014학익" xfId="3365"/>
    <cellStyle name="1_tree_수량산출_구로리총괄내역_수도권매립지1004(발주용)_굿모닝시티식생토산정" xfId="3366"/>
    <cellStyle name="1_tree_수량산출_구로리총괄내역_수도권매립지1004(발주용)_굿모닝시티식생토산정_1014학익" xfId="3367"/>
    <cellStyle name="1_tree_수량산출_구로리총괄내역_수도권매립지1004(발주용)_식재부대량(0907)" xfId="3368"/>
    <cellStyle name="1_tree_수량산출_구로리총괄내역_수도권매립지1004(발주용)_식재부대량(0907)_1109식재부대량3" xfId="3369"/>
    <cellStyle name="1_tree_수량산출_구로리총괄내역_식재부대량(0907)" xfId="3370"/>
    <cellStyle name="1_tree_수량산출_구로리총괄내역_식재부대량(0907)_1109식재부대량3" xfId="3371"/>
    <cellStyle name="1_tree_수량산출_구로리총괄내역_일신건영설계예산서(0211)" xfId="3372"/>
    <cellStyle name="1_tree_수량산출_구로리총괄내역_일신건영설계예산서(0211)_1014학익" xfId="3373"/>
    <cellStyle name="1_tree_수량산출_구로리총괄내역_일신건영설계예산서(0211)_굿모닝시티식생토산정" xfId="3374"/>
    <cellStyle name="1_tree_수량산출_구로리총괄내역_일신건영설계예산서(0211)_굿모닝시티식생토산정_1014학익" xfId="3375"/>
    <cellStyle name="1_tree_수량산출_구로리총괄내역_일신건영설계예산서(0211)_식재부대량(0907)" xfId="3376"/>
    <cellStyle name="1_tree_수량산출_구로리총괄내역_일신건영설계예산서(0211)_식재부대량(0907)_1109식재부대량3" xfId="3377"/>
    <cellStyle name="1_tree_수량산출_구로리총괄내역_일위대가" xfId="3378"/>
    <cellStyle name="1_tree_수량산출_구로리총괄내역_일위대가_1014학익" xfId="3379"/>
    <cellStyle name="1_tree_수량산출_구로리총괄내역_일위대가_굿모닝시티식생토산정" xfId="3380"/>
    <cellStyle name="1_tree_수량산출_구로리총괄내역_일위대가_굿모닝시티식생토산정_1014학익" xfId="3381"/>
    <cellStyle name="1_tree_수량산출_구로리총괄내역_일위대가_식재부대량(0907)" xfId="3382"/>
    <cellStyle name="1_tree_수량산출_구로리총괄내역_일위대가_식재부대량(0907)_1109식재부대량3" xfId="3383"/>
    <cellStyle name="1_tree_수량산출_구로리총괄내역_자재단가표" xfId="3384"/>
    <cellStyle name="1_tree_수량산출_구로리총괄내역_자재단가표_1014학익" xfId="3385"/>
    <cellStyle name="1_tree_수량산출_구로리총괄내역_자재단가표_굿모닝시티식생토산정" xfId="3386"/>
    <cellStyle name="1_tree_수량산출_구로리총괄내역_자재단가표_굿모닝시티식생토산정_1014학익" xfId="3387"/>
    <cellStyle name="1_tree_수량산출_구로리총괄내역_자재단가표_식재부대량(0907)" xfId="3388"/>
    <cellStyle name="1_tree_수량산출_구로리총괄내역_자재단가표_식재부대량(0907)_1109식재부대량3" xfId="3389"/>
    <cellStyle name="1_tree_수량산출_구로리총괄내역_장안초등학교내역0814" xfId="3390"/>
    <cellStyle name="1_tree_수량산출_구로리총괄내역_장안초등학교내역0814_1014학익" xfId="3391"/>
    <cellStyle name="1_tree_수량산출_구로리총괄내역_장안초등학교내역0814_굿모닝시티식생토산정" xfId="3392"/>
    <cellStyle name="1_tree_수량산출_구로리총괄내역_장안초등학교내역0814_굿모닝시티식생토산정_1014학익" xfId="3393"/>
    <cellStyle name="1_tree_수량산출_구로리총괄내역_장안초등학교내역0814_식재부대량(0907)" xfId="3394"/>
    <cellStyle name="1_tree_수량산출_구로리총괄내역_장안초등학교내역0814_식재부대량(0907)_1109식재부대량3" xfId="3395"/>
    <cellStyle name="1_tree_수량산출_굿모닝시티식생토산정" xfId="3396"/>
    <cellStyle name="1_tree_수량산출_굿모닝시티식생토산정_1014학익" xfId="3397"/>
    <cellStyle name="1_tree_수량산출_노원구가로수-폐기물예산서" xfId="3398"/>
    <cellStyle name="1_tree_수량산출_노원구가로수-폐기물예산서_북아현-폐기물예산서" xfId="3399"/>
    <cellStyle name="1_tree_수량산출_목동내역" xfId="3400"/>
    <cellStyle name="1_tree_수량산출_목동내역_관악고수량산출서" xfId="3401"/>
    <cellStyle name="1_tree_수량산출_목동내역_원가계산" xfId="3402"/>
    <cellStyle name="1_tree_수량산출_목동내역_원가계산_관악고수량산출서" xfId="3403"/>
    <cellStyle name="1_tree_수량산출_목동내역_원가계산_인라인수량산출서" xfId="3404"/>
    <cellStyle name="1_tree_수량산출_목동내역_인라인수량산출서" xfId="3405"/>
    <cellStyle name="1_tree_수량산출_목동내역_폐기물0818" xfId="3406"/>
    <cellStyle name="1_tree_수량산출_목동내역_폐기물집계" xfId="3407"/>
    <cellStyle name="1_tree_수량산출_목동내역_폐기물집계_관악고수량산출서" xfId="3408"/>
    <cellStyle name="1_tree_수량산출_목동내역_폐기물집계_원가계산" xfId="3409"/>
    <cellStyle name="1_tree_수량산출_목동내역_폐기물집계_원가계산_관악고수량산출서" xfId="3410"/>
    <cellStyle name="1_tree_수량산출_목동내역_폐기물집계_원가계산_인라인수량산출서" xfId="3411"/>
    <cellStyle name="1_tree_수량산출_목동내역_폐기물집계_인라인수량산출서" xfId="3412"/>
    <cellStyle name="1_tree_수량산출_목동내역_폐기물집계_폐기물0818" xfId="3413"/>
    <cellStyle name="1_tree_수량산출_식재부대량(0907)" xfId="3414"/>
    <cellStyle name="1_tree_수량산출_식재부대량(0907)_1109식재부대량3" xfId="3415"/>
    <cellStyle name="1_tree_수량산출_원가계산" xfId="3416"/>
    <cellStyle name="1_tree_수량산출_원가계산_관악고수량산출서" xfId="3417"/>
    <cellStyle name="1_tree_수량산출_원가계산_인라인수량산출서" xfId="3418"/>
    <cellStyle name="1_tree_수량산출_인라인수량산출서" xfId="3419"/>
    <cellStyle name="1_tree_수량산출_장충-예산서" xfId="3420"/>
    <cellStyle name="1_tree_수량산출_장충-예산서_북아현-폐기물예산서" xfId="3421"/>
    <cellStyle name="1_tree_수량산출_장충-폐기물예산서" xfId="3422"/>
    <cellStyle name="1_tree_수량산출_장충-폐기물예산서_북아현-폐기물예산서" xfId="3423"/>
    <cellStyle name="1_tree_수량산출_장충-표지예정공정표" xfId="3424"/>
    <cellStyle name="1_tree_수량산출_장충-표지예정공정표_북아현-폐기물예산서" xfId="3425"/>
    <cellStyle name="1_tree_수량산출_총괄내역0518" xfId="3426"/>
    <cellStyle name="1_tree_수량산출_총괄내역0518_1014학익" xfId="3427"/>
    <cellStyle name="1_tree_수량산출_총괄내역0518_구로리설계예산서1029" xfId="3428"/>
    <cellStyle name="1_tree_수량산출_총괄내역0518_구로리설계예산서1029_1014학익" xfId="3429"/>
    <cellStyle name="1_tree_수량산출_총괄내역0518_구로리설계예산서1029_굿모닝시티식생토산정" xfId="3430"/>
    <cellStyle name="1_tree_수량산출_총괄내역0518_구로리설계예산서1029_굿모닝시티식생토산정_1014학익" xfId="3431"/>
    <cellStyle name="1_tree_수량산출_총괄내역0518_구로리설계예산서1029_식재부대량(0907)" xfId="3432"/>
    <cellStyle name="1_tree_수량산출_총괄내역0518_구로리설계예산서1029_식재부대량(0907)_1109식재부대량3" xfId="3433"/>
    <cellStyle name="1_tree_수량산출_총괄내역0518_구로리설계예산서1118준공" xfId="3434"/>
    <cellStyle name="1_tree_수량산출_총괄내역0518_구로리설계예산서1118준공_1014학익" xfId="3435"/>
    <cellStyle name="1_tree_수량산출_총괄내역0518_구로리설계예산서1118준공_굿모닝시티식생토산정" xfId="3436"/>
    <cellStyle name="1_tree_수량산출_총괄내역0518_구로리설계예산서1118준공_굿모닝시티식생토산정_1014학익" xfId="3437"/>
    <cellStyle name="1_tree_수량산출_총괄내역0518_구로리설계예산서1118준공_식재부대량(0907)" xfId="3438"/>
    <cellStyle name="1_tree_수량산출_총괄내역0518_구로리설계예산서1118준공_식재부대량(0907)_1109식재부대량3" xfId="3439"/>
    <cellStyle name="1_tree_수량산출_총괄내역0518_구로리설계예산서조경" xfId="3440"/>
    <cellStyle name="1_tree_수량산출_총괄내역0518_구로리설계예산서조경_1014학익" xfId="3441"/>
    <cellStyle name="1_tree_수량산출_총괄내역0518_구로리설계예산서조경_굿모닝시티식생토산정" xfId="3442"/>
    <cellStyle name="1_tree_수량산출_총괄내역0518_구로리설계예산서조경_굿모닝시티식생토산정_1014학익" xfId="3443"/>
    <cellStyle name="1_tree_수량산출_총괄내역0518_구로리설계예산서조경_식재부대량(0907)" xfId="3444"/>
    <cellStyle name="1_tree_수량산출_총괄내역0518_구로리설계예산서조경_식재부대량(0907)_1109식재부대량3" xfId="3445"/>
    <cellStyle name="1_tree_수량산출_총괄내역0518_구로리어린이공원예산서(조경)1125" xfId="3446"/>
    <cellStyle name="1_tree_수량산출_총괄내역0518_구로리어린이공원예산서(조경)1125_1014학익" xfId="3447"/>
    <cellStyle name="1_tree_수량산출_총괄내역0518_구로리어린이공원예산서(조경)1125_굿모닝시티식생토산정" xfId="3448"/>
    <cellStyle name="1_tree_수량산출_총괄내역0518_구로리어린이공원예산서(조경)1125_굿모닝시티식생토산정_1014학익" xfId="3449"/>
    <cellStyle name="1_tree_수량산출_총괄내역0518_구로리어린이공원예산서(조경)1125_식재부대량(0907)" xfId="3450"/>
    <cellStyle name="1_tree_수량산출_총괄내역0518_구로리어린이공원예산서(조경)1125_식재부대량(0907)_1109식재부대량3" xfId="3451"/>
    <cellStyle name="1_tree_수량산출_총괄내역0518_굿모닝시티식생토산정" xfId="3452"/>
    <cellStyle name="1_tree_수량산출_총괄내역0518_굿모닝시티식생토산정_1014학익" xfId="3453"/>
    <cellStyle name="1_tree_수량산출_총괄내역0518_내역서" xfId="3454"/>
    <cellStyle name="1_tree_수량산출_총괄내역0518_내역서_1014학익" xfId="3455"/>
    <cellStyle name="1_tree_수량산출_총괄내역0518_내역서_굿모닝시티식생토산정" xfId="3456"/>
    <cellStyle name="1_tree_수량산출_총괄내역0518_내역서_굿모닝시티식생토산정_1014학익" xfId="3457"/>
    <cellStyle name="1_tree_수량산출_총괄내역0518_내역서_식재부대량(0907)" xfId="3458"/>
    <cellStyle name="1_tree_수량산출_총괄내역0518_내역서_식재부대량(0907)_1109식재부대량3" xfId="3459"/>
    <cellStyle name="1_tree_수량산출_총괄내역0518_노임단가표" xfId="3460"/>
    <cellStyle name="1_tree_수량산출_총괄내역0518_노임단가표_1014학익" xfId="3461"/>
    <cellStyle name="1_tree_수량산출_총괄내역0518_노임단가표_굿모닝시티식생토산정" xfId="3462"/>
    <cellStyle name="1_tree_수량산출_총괄내역0518_노임단가표_굿모닝시티식생토산정_1014학익" xfId="3463"/>
    <cellStyle name="1_tree_수량산출_총괄내역0518_노임단가표_식재부대량(0907)" xfId="3464"/>
    <cellStyle name="1_tree_수량산출_총괄내역0518_노임단가표_식재부대량(0907)_1109식재부대량3" xfId="3465"/>
    <cellStyle name="1_tree_수량산출_총괄내역0518_수도권매립지" xfId="3466"/>
    <cellStyle name="1_tree_수량산출_총괄내역0518_수도권매립지_1014학익" xfId="3467"/>
    <cellStyle name="1_tree_수량산출_총괄내역0518_수도권매립지_굿모닝시티식생토산정" xfId="3468"/>
    <cellStyle name="1_tree_수량산출_총괄내역0518_수도권매립지_굿모닝시티식생토산정_1014학익" xfId="3469"/>
    <cellStyle name="1_tree_수량산출_총괄내역0518_수도권매립지_식재부대량(0907)" xfId="3470"/>
    <cellStyle name="1_tree_수량산출_총괄내역0518_수도권매립지_식재부대량(0907)_1109식재부대량3" xfId="3471"/>
    <cellStyle name="1_tree_수량산출_총괄내역0518_수도권매립지1004(발주용)" xfId="3472"/>
    <cellStyle name="1_tree_수량산출_총괄내역0518_수도권매립지1004(발주용)_1014학익" xfId="3473"/>
    <cellStyle name="1_tree_수량산출_총괄내역0518_수도권매립지1004(발주용)_굿모닝시티식생토산정" xfId="3474"/>
    <cellStyle name="1_tree_수량산출_총괄내역0518_수도권매립지1004(발주용)_굿모닝시티식생토산정_1014학익" xfId="3475"/>
    <cellStyle name="1_tree_수량산출_총괄내역0518_수도권매립지1004(발주용)_식재부대량(0907)" xfId="3476"/>
    <cellStyle name="1_tree_수량산출_총괄내역0518_수도권매립지1004(발주용)_식재부대량(0907)_1109식재부대량3" xfId="3477"/>
    <cellStyle name="1_tree_수량산출_총괄내역0518_식재부대량(0907)" xfId="3478"/>
    <cellStyle name="1_tree_수량산출_총괄내역0518_식재부대량(0907)_1109식재부대량3" xfId="3479"/>
    <cellStyle name="1_tree_수량산출_총괄내역0518_일신건영설계예산서(0211)" xfId="3480"/>
    <cellStyle name="1_tree_수량산출_총괄내역0518_일신건영설계예산서(0211)_1014학익" xfId="3481"/>
    <cellStyle name="1_tree_수량산출_총괄내역0518_일신건영설계예산서(0211)_굿모닝시티식생토산정" xfId="3482"/>
    <cellStyle name="1_tree_수량산출_총괄내역0518_일신건영설계예산서(0211)_굿모닝시티식생토산정_1014학익" xfId="3483"/>
    <cellStyle name="1_tree_수량산출_총괄내역0518_일신건영설계예산서(0211)_식재부대량(0907)" xfId="3484"/>
    <cellStyle name="1_tree_수량산출_총괄내역0518_일신건영설계예산서(0211)_식재부대량(0907)_1109식재부대량3" xfId="3485"/>
    <cellStyle name="1_tree_수량산출_총괄내역0518_일위대가" xfId="3486"/>
    <cellStyle name="1_tree_수량산출_총괄내역0518_일위대가_1014학익" xfId="3487"/>
    <cellStyle name="1_tree_수량산출_총괄내역0518_일위대가_굿모닝시티식생토산정" xfId="3488"/>
    <cellStyle name="1_tree_수량산출_총괄내역0518_일위대가_굿모닝시티식생토산정_1014학익" xfId="3489"/>
    <cellStyle name="1_tree_수량산출_총괄내역0518_일위대가_식재부대량(0907)" xfId="3490"/>
    <cellStyle name="1_tree_수량산출_총괄내역0518_일위대가_식재부대량(0907)_1109식재부대량3" xfId="3491"/>
    <cellStyle name="1_tree_수량산출_총괄내역0518_자재단가표" xfId="3492"/>
    <cellStyle name="1_tree_수량산출_총괄내역0518_자재단가표_1014학익" xfId="3493"/>
    <cellStyle name="1_tree_수량산출_총괄내역0518_자재단가표_굿모닝시티식생토산정" xfId="3494"/>
    <cellStyle name="1_tree_수량산출_총괄내역0518_자재단가표_굿모닝시티식생토산정_1014학익" xfId="3495"/>
    <cellStyle name="1_tree_수량산출_총괄내역0518_자재단가표_식재부대량(0907)" xfId="3496"/>
    <cellStyle name="1_tree_수량산출_총괄내역0518_자재단가표_식재부대량(0907)_1109식재부대량3" xfId="3497"/>
    <cellStyle name="1_tree_수량산출_총괄내역0518_장안초등학교내역0814" xfId="3498"/>
    <cellStyle name="1_tree_수량산출_총괄내역0518_장안초등학교내역0814_1014학익" xfId="3499"/>
    <cellStyle name="1_tree_수량산출_총괄내역0518_장안초등학교내역0814_굿모닝시티식생토산정" xfId="3500"/>
    <cellStyle name="1_tree_수량산출_총괄내역0518_장안초등학교내역0814_굿모닝시티식생토산정_1014학익" xfId="3501"/>
    <cellStyle name="1_tree_수량산출_총괄내역0518_장안초등학교내역0814_식재부대량(0907)" xfId="3502"/>
    <cellStyle name="1_tree_수량산출_총괄내역0518_장안초등학교내역0814_식재부대량(0907)_1109식재부대량3" xfId="3503"/>
    <cellStyle name="1_tree_수량산출_폐기물0814" xfId="3504"/>
    <cellStyle name="1_tree_수량산출_폐기물0818" xfId="3505"/>
    <cellStyle name="1_tree_수량산출_표지" xfId="3506"/>
    <cellStyle name="1_tree_수량산출_표지_1012수량_굿모닝(현)" xfId="3507"/>
    <cellStyle name="1_tree_수량산출_표지_1012수량_굿모닝(현)_1014학익" xfId="3508"/>
    <cellStyle name="1_tree_수량산출_표지_표지" xfId="3509"/>
    <cellStyle name="1_tree_수량산출_표지_표지_1012수량_굿모닝(현)" xfId="3510"/>
    <cellStyle name="1_tree_수량산출_표지_표지_1012수량_굿모닝(현)_1014학익" xfId="3511"/>
    <cellStyle name="1_tree_수량산출_표지-공정표" xfId="3512"/>
    <cellStyle name="1_tree_수량산출_현충묘지-예산서(조경)" xfId="3513"/>
    <cellStyle name="1_tree_수량산출_현충묘지-예산서(조경)_00-폐기물예산서양식2" xfId="3514"/>
    <cellStyle name="1_tree_수량산출_현충묘지-예산서(조경)_00-폐기물예산서양식2_북아현-폐기물예산서" xfId="3515"/>
    <cellStyle name="1_tree_수량산출_현충묘지-예산서(조경)_00-표지예정공정표" xfId="3516"/>
    <cellStyle name="1_tree_수량산출_현충묘지-예산서(조경)_00-표지예정공정표_관악고수량산출서" xfId="3517"/>
    <cellStyle name="1_tree_수량산출_현충묘지-예산서(조경)_00-표지예정공정표_인라인수량산출서" xfId="3518"/>
    <cellStyle name="1_tree_수량산출_현충묘지-예산서(조경)_00-표지예정공정표_표지-공정표" xfId="3519"/>
    <cellStyle name="1_tree_수량산출_현충묘지-예산서(조경)_1012수량_굿모닝(현)" xfId="3520"/>
    <cellStyle name="1_tree_수량산출_현충묘지-예산서(조경)_1012수량_굿모닝(현)_1014학익" xfId="3521"/>
    <cellStyle name="1_tree_수량산출_현충묘지-예산서(조경)_1228표지" xfId="3522"/>
    <cellStyle name="1_tree_수량산출_현충묘지-예산서(조경)_1228표지_1012수량_굿모닝(현)" xfId="3523"/>
    <cellStyle name="1_tree_수량산출_현충묘지-예산서(조경)_1228표지_1012수량_굿모닝(현)_1014학익" xfId="3524"/>
    <cellStyle name="1_tree_수량산출_현충묘지-예산서(조경)_1228표지_표지" xfId="3525"/>
    <cellStyle name="1_tree_수량산출_현충묘지-예산서(조경)_1228표지_표지_1012수량_굿모닝(현)" xfId="3526"/>
    <cellStyle name="1_tree_수량산출_현충묘지-예산서(조경)_1228표지_표지_1012수량_굿모닝(현)_1014학익" xfId="3527"/>
    <cellStyle name="1_tree_수량산출_현충묘지-예산서(조경)_1228표지_표지_표지" xfId="3528"/>
    <cellStyle name="1_tree_수량산출_현충묘지-예산서(조경)_1228표지_표지_표지_1012수량_굿모닝(현)" xfId="3529"/>
    <cellStyle name="1_tree_수량산출_현충묘지-예산서(조경)_1228표지_표지_표지_1012수량_굿모닝(현)_1014학익" xfId="3530"/>
    <cellStyle name="1_tree_수량산출_현충묘지-예산서(조경)_관악고수량산출서" xfId="3531"/>
    <cellStyle name="1_tree_수량산출_현충묘지-예산서(조경)_까르프-표지예정공정표" xfId="3532"/>
    <cellStyle name="1_tree_수량산출_현충묘지-예산서(조경)_까르프-표지예정공정표_00-표지예정공정표" xfId="3533"/>
    <cellStyle name="1_tree_수량산출_현충묘지-예산서(조경)_까르프-표지예정공정표_00-표지예정공정표_북아현-폐기물예산서" xfId="3534"/>
    <cellStyle name="1_tree_수량산출_현충묘지-예산서(조경)_까르프-표지예정공정표_1012수량_굿모닝(현)" xfId="3535"/>
    <cellStyle name="1_tree_수량산출_현충묘지-예산서(조경)_까르프-표지예정공정표_1012수량_굿모닝(현)_1014학익" xfId="3536"/>
    <cellStyle name="1_tree_수량산출_현충묘지-예산서(조경)_까르프-표지예정공정표_관악고수량산출서" xfId="3537"/>
    <cellStyle name="1_tree_수량산출_현충묘지-예산서(조경)_까르프-표지예정공정표_북아현-폐기물예산서" xfId="3538"/>
    <cellStyle name="1_tree_수량산출_현충묘지-예산서(조경)_까르프-표지예정공정표_인라인수량산출서" xfId="3539"/>
    <cellStyle name="1_tree_수량산출_현충묘지-예산서(조경)_까르프-표지예정공정표_표지" xfId="3540"/>
    <cellStyle name="1_tree_수량산출_현충묘지-예산서(조경)_까르프-표지예정공정표_표지_1012수량_굿모닝(현)" xfId="3541"/>
    <cellStyle name="1_tree_수량산출_현충묘지-예산서(조경)_까르프-표지예정공정표_표지_1012수량_굿모닝(현)_1014학익" xfId="3542"/>
    <cellStyle name="1_tree_수량산출_현충묘지-예산서(조경)_까르프-표지예정공정표_표지_표지" xfId="3543"/>
    <cellStyle name="1_tree_수량산출_현충묘지-예산서(조경)_까르프-표지예정공정표_표지_표지_1012수량_굿모닝(현)" xfId="3544"/>
    <cellStyle name="1_tree_수량산출_현충묘지-예산서(조경)_까르프-표지예정공정표_표지_표지_1012수량_굿모닝(현)_1014학익" xfId="3545"/>
    <cellStyle name="1_tree_수량산출_현충묘지-예산서(조경)_까르프-표지예정공정표_표지-공정표" xfId="3546"/>
    <cellStyle name="1_tree_수량산출_현충묘지-예산서(조경)_노원구가로수-폐기물예산서" xfId="3547"/>
    <cellStyle name="1_tree_수량산출_현충묘지-예산서(조경)_노원구가로수-폐기물예산서_북아현-폐기물예산서" xfId="3548"/>
    <cellStyle name="1_tree_수량산출_현충묘지-예산서(조경)_대전가오-표지예정공정표" xfId="3549"/>
    <cellStyle name="1_tree_수량산출_현충묘지-예산서(조경)_대전가오-표지예정공정표_1012수량_굿모닝(현)" xfId="3550"/>
    <cellStyle name="1_tree_수량산출_현충묘지-예산서(조경)_대전가오-표지예정공정표_1012수량_굿모닝(현)_1014학익" xfId="3551"/>
    <cellStyle name="1_tree_수량산출_현충묘지-예산서(조경)_대전가오-표지예정공정표_표지" xfId="3552"/>
    <cellStyle name="1_tree_수량산출_현충묘지-예산서(조경)_대전가오-표지예정공정표_표지_1012수량_굿모닝(현)" xfId="3553"/>
    <cellStyle name="1_tree_수량산출_현충묘지-예산서(조경)_대전가오-표지예정공정표_표지_1012수량_굿모닝(현)_1014학익" xfId="3554"/>
    <cellStyle name="1_tree_수량산출_현충묘지-예산서(조경)_대전가오-표지예정공정표_표지_표지" xfId="3555"/>
    <cellStyle name="1_tree_수량산출_현충묘지-예산서(조경)_대전가오-표지예정공정표_표지_표지_1012수량_굿모닝(현)" xfId="3556"/>
    <cellStyle name="1_tree_수량산출_현충묘지-예산서(조경)_대전가오-표지예정공정표_표지_표지_1012수량_굿모닝(현)_1014학익" xfId="3557"/>
    <cellStyle name="1_tree_수량산출_현충묘지-예산서(조경)_목동내역" xfId="3558"/>
    <cellStyle name="1_tree_수량산출_현충묘지-예산서(조경)_목동내역_관악고수량산출서" xfId="3559"/>
    <cellStyle name="1_tree_수량산출_현충묘지-예산서(조경)_목동내역_원가계산" xfId="3560"/>
    <cellStyle name="1_tree_수량산출_현충묘지-예산서(조경)_목동내역_원가계산_관악고수량산출서" xfId="3561"/>
    <cellStyle name="1_tree_수량산출_현충묘지-예산서(조경)_목동내역_원가계산_인라인수량산출서" xfId="3562"/>
    <cellStyle name="1_tree_수량산출_현충묘지-예산서(조경)_목동내역_인라인수량산출서" xfId="3563"/>
    <cellStyle name="1_tree_수량산출_현충묘지-예산서(조경)_목동내역_폐기물0818" xfId="3564"/>
    <cellStyle name="1_tree_수량산출_현충묘지-예산서(조경)_목동내역_폐기물집계" xfId="3565"/>
    <cellStyle name="1_tree_수량산출_현충묘지-예산서(조경)_목동내역_폐기물집계_관악고수량산출서" xfId="3566"/>
    <cellStyle name="1_tree_수량산출_현충묘지-예산서(조경)_목동내역_폐기물집계_원가계산" xfId="3567"/>
    <cellStyle name="1_tree_수량산출_현충묘지-예산서(조경)_목동내역_폐기물집계_원가계산_관악고수량산출서" xfId="3568"/>
    <cellStyle name="1_tree_수량산출_현충묘지-예산서(조경)_목동내역_폐기물집계_원가계산_인라인수량산출서" xfId="3569"/>
    <cellStyle name="1_tree_수량산출_현충묘지-예산서(조경)_목동내역_폐기물집계_인라인수량산출서" xfId="3570"/>
    <cellStyle name="1_tree_수량산출_현충묘지-예산서(조경)_목동내역_폐기물집계_폐기물0818" xfId="3571"/>
    <cellStyle name="1_tree_수량산출_현충묘지-예산서(조경)_아리랑-표지-공정표" xfId="3572"/>
    <cellStyle name="1_tree_수량산출_현충묘지-예산서(조경)_예산서-엑셀변환양식100" xfId="3573"/>
    <cellStyle name="1_tree_수량산출_현충묘지-예산서(조경)_예산서-엑셀변환양식100_00-예산서양식100" xfId="3574"/>
    <cellStyle name="1_tree_수량산출_현충묘지-예산서(조경)_예산서-엑셀변환양식100_00-예산서양식100_북아현-폐기물예산서" xfId="3575"/>
    <cellStyle name="1_tree_수량산출_현충묘지-예산서(조경)_예산서-엑셀변환양식100_00-폐기물예산서양식2" xfId="3576"/>
    <cellStyle name="1_tree_수량산출_현충묘지-예산서(조경)_예산서-엑셀변환양식100_00-폐기물예산서양식2_북아현-폐기물예산서" xfId="3577"/>
    <cellStyle name="1_tree_수량산출_현충묘지-예산서(조경)_예산서-엑셀변환양식100_00-표지예정공정표" xfId="3578"/>
    <cellStyle name="1_tree_수량산출_현충묘지-예산서(조경)_예산서-엑셀변환양식100_00-표지예정공정표_북아현-폐기물예산서" xfId="3579"/>
    <cellStyle name="1_tree_수량산출_현충묘지-예산서(조경)_예산서-엑셀변환양식100_1012수량_굿모닝(현)" xfId="3580"/>
    <cellStyle name="1_tree_수량산출_현충묘지-예산서(조경)_예산서-엑셀변환양식100_1012수량_굿모닝(현)_1014학익" xfId="3581"/>
    <cellStyle name="1_tree_수량산출_현충묘지-예산서(조경)_예산서-엑셀변환양식100_관악고수량산출서" xfId="3582"/>
    <cellStyle name="1_tree_수량산출_현충묘지-예산서(조경)_예산서-엑셀변환양식100_노원구가로수-폐기물예산서" xfId="3583"/>
    <cellStyle name="1_tree_수량산출_현충묘지-예산서(조경)_예산서-엑셀변환양식100_노원구가로수-폐기물예산서_북아현-폐기물예산서" xfId="3584"/>
    <cellStyle name="1_tree_수량산출_현충묘지-예산서(조경)_예산서-엑셀변환양식100_목동내역" xfId="3585"/>
    <cellStyle name="1_tree_수량산출_현충묘지-예산서(조경)_예산서-엑셀변환양식100_목동내역_관악고수량산출서" xfId="3586"/>
    <cellStyle name="1_tree_수량산출_현충묘지-예산서(조경)_예산서-엑셀변환양식100_목동내역_원가계산" xfId="3587"/>
    <cellStyle name="1_tree_수량산출_현충묘지-예산서(조경)_예산서-엑셀변환양식100_목동내역_원가계산_관악고수량산출서" xfId="3588"/>
    <cellStyle name="1_tree_수량산출_현충묘지-예산서(조경)_예산서-엑셀변환양식100_목동내역_원가계산_인라인수량산출서" xfId="3589"/>
    <cellStyle name="1_tree_수량산출_현충묘지-예산서(조경)_예산서-엑셀변환양식100_목동내역_인라인수량산출서" xfId="3590"/>
    <cellStyle name="1_tree_수량산출_현충묘지-예산서(조경)_예산서-엑셀변환양식100_목동내역_폐기물0818" xfId="3591"/>
    <cellStyle name="1_tree_수량산출_현충묘지-예산서(조경)_예산서-엑셀변환양식100_목동내역_폐기물집계" xfId="3592"/>
    <cellStyle name="1_tree_수량산출_현충묘지-예산서(조경)_예산서-엑셀변환양식100_목동내역_폐기물집계_관악고수량산출서" xfId="3593"/>
    <cellStyle name="1_tree_수량산출_현충묘지-예산서(조경)_예산서-엑셀변환양식100_목동내역_폐기물집계_원가계산" xfId="3594"/>
    <cellStyle name="1_tree_수량산출_현충묘지-예산서(조경)_예산서-엑셀변환양식100_목동내역_폐기물집계_원가계산_관악고수량산출서" xfId="3595"/>
    <cellStyle name="1_tree_수량산출_현충묘지-예산서(조경)_예산서-엑셀변환양식100_목동내역_폐기물집계_원가계산_인라인수량산출서" xfId="3596"/>
    <cellStyle name="1_tree_수량산출_현충묘지-예산서(조경)_예산서-엑셀변환양식100_목동내역_폐기물집계_인라인수량산출서" xfId="3597"/>
    <cellStyle name="1_tree_수량산출_현충묘지-예산서(조경)_예산서-엑셀변환양식100_목동내역_폐기물집계_폐기물0818" xfId="3598"/>
    <cellStyle name="1_tree_수량산출_현충묘지-예산서(조경)_예산서-엑셀변환양식100_원가계산" xfId="3599"/>
    <cellStyle name="1_tree_수량산출_현충묘지-예산서(조경)_예산서-엑셀변환양식100_원가계산_관악고수량산출서" xfId="3600"/>
    <cellStyle name="1_tree_수량산출_현충묘지-예산서(조경)_예산서-엑셀변환양식100_원가계산_인라인수량산출서" xfId="3601"/>
    <cellStyle name="1_tree_수량산출_현충묘지-예산서(조경)_예산서-엑셀변환양식100_인라인수량산출서" xfId="3602"/>
    <cellStyle name="1_tree_수량산출_현충묘지-예산서(조경)_예산서-엑셀변환양식100_장충-예산서" xfId="3603"/>
    <cellStyle name="1_tree_수량산출_현충묘지-예산서(조경)_예산서-엑셀변환양식100_장충-예산서_북아현-폐기물예산서" xfId="3604"/>
    <cellStyle name="1_tree_수량산출_현충묘지-예산서(조경)_예산서-엑셀변환양식100_장충-폐기물예산서" xfId="3605"/>
    <cellStyle name="1_tree_수량산출_현충묘지-예산서(조경)_예산서-엑셀변환양식100_장충-폐기물예산서_북아현-폐기물예산서" xfId="3606"/>
    <cellStyle name="1_tree_수량산출_현충묘지-예산서(조경)_예산서-엑셀변환양식100_장충-표지예정공정표" xfId="3607"/>
    <cellStyle name="1_tree_수량산출_현충묘지-예산서(조경)_예산서-엑셀변환양식100_장충-표지예정공정표_북아현-폐기물예산서" xfId="3608"/>
    <cellStyle name="1_tree_수량산출_현충묘지-예산서(조경)_예산서-엑셀변환양식100_폐기물0814" xfId="3609"/>
    <cellStyle name="1_tree_수량산출_현충묘지-예산서(조경)_예산서-엑셀변환양식100_폐기물0818" xfId="3610"/>
    <cellStyle name="1_tree_수량산출_현충묘지-예산서(조경)_예산서-엑셀변환양식100_표지" xfId="3611"/>
    <cellStyle name="1_tree_수량산출_현충묘지-예산서(조경)_예산서-엑셀변환양식100_표지_1012수량_굿모닝(현)" xfId="3612"/>
    <cellStyle name="1_tree_수량산출_현충묘지-예산서(조경)_예산서-엑셀변환양식100_표지_1012수량_굿모닝(현)_1014학익" xfId="3613"/>
    <cellStyle name="1_tree_수량산출_현충묘지-예산서(조경)_예산서-엑셀변환양식100_표지_표지" xfId="3614"/>
    <cellStyle name="1_tree_수량산출_현충묘지-예산서(조경)_예산서-엑셀변환양식100_표지_표지_1012수량_굿모닝(현)" xfId="3615"/>
    <cellStyle name="1_tree_수량산출_현충묘지-예산서(조경)_예산서-엑셀변환양식100_표지_표지_1012수량_굿모닝(현)_1014학익" xfId="3616"/>
    <cellStyle name="1_tree_수량산출_현충묘지-예산서(조경)_예산서-엑셀변환양식100_표지-공정표" xfId="3617"/>
    <cellStyle name="1_tree_수량산출_현충묘지-예산서(조경)_원가계산" xfId="3618"/>
    <cellStyle name="1_tree_수량산출_현충묘지-예산서(조경)_원가계산_관악고수량산출서" xfId="3619"/>
    <cellStyle name="1_tree_수량산출_현충묘지-예산서(조경)_원가계산_인라인수량산출서" xfId="3620"/>
    <cellStyle name="1_tree_수량산출_현충묘지-예산서(조경)_인라인수량산출서" xfId="3621"/>
    <cellStyle name="1_tree_수량산출_현충묘지-예산서(조경)_장충-예산서" xfId="3622"/>
    <cellStyle name="1_tree_수량산출_현충묘지-예산서(조경)_장충-예산서_북아현-폐기물예산서" xfId="3623"/>
    <cellStyle name="1_tree_수량산출_현충묘지-예산서(조경)_장충-폐기물예산서" xfId="3624"/>
    <cellStyle name="1_tree_수량산출_현충묘지-예산서(조경)_장충-폐기물예산서_북아현-폐기물예산서" xfId="3625"/>
    <cellStyle name="1_tree_수량산출_현충묘지-예산서(조경)_장충-표지예정공정표" xfId="3626"/>
    <cellStyle name="1_tree_수량산출_현충묘지-예산서(조경)_장충-표지예정공정표_북아현-폐기물예산서" xfId="3627"/>
    <cellStyle name="1_tree_수량산출_현충묘지-예산서(조경)_폐기물0818" xfId="3628"/>
    <cellStyle name="1_tree_수량산출_현충묘지-예산서(조경)_표지" xfId="3629"/>
    <cellStyle name="1_tree_수량산출_현충묘지-예산서(조경)_표지_1012수량_굿모닝(현)" xfId="3630"/>
    <cellStyle name="1_tree_수량산출_현충묘지-예산서(조경)_표지_1012수량_굿모닝(현)_1014학익" xfId="3631"/>
    <cellStyle name="1_tree_수량산출_현충묘지-예산서(조경)_표지-공정표" xfId="3632"/>
    <cellStyle name="1_tree_수량산출_현충묘지-예산서(조경)_표지-공정표_관악고수량산출서" xfId="3633"/>
    <cellStyle name="1_tree_수량산출_현충묘지-예산서(조경)_표지-공정표_인라인수량산출서" xfId="3634"/>
    <cellStyle name="1_tree_수량산출_현충묘지-예산서(조경)_표지-공정표_표지-공정표" xfId="3635"/>
    <cellStyle name="1_tree_수량산출_현충묘지-예산서(조경)_표지예정공정표" xfId="3636"/>
    <cellStyle name="1_tree_수량산출_현충묘지-예산서(조경)_-표지예정공정표" xfId="3637"/>
    <cellStyle name="1_tree_수량산출_현충묘지-예산서(조경)_표지예정공정표_00-표지예정공정표" xfId="3638"/>
    <cellStyle name="1_tree_수량산출_현충묘지-예산서(조경)_-표지예정공정표_00-표지예정공정표" xfId="3639"/>
    <cellStyle name="1_tree_수량산출_현충묘지-예산서(조경)_표지예정공정표_00-표지예정공정표_북아현-폐기물예산서" xfId="3640"/>
    <cellStyle name="1_tree_수량산출_현충묘지-예산서(조경)_-표지예정공정표_00-표지예정공정표_북아현-폐기물예산서" xfId="3641"/>
    <cellStyle name="1_tree_수량산출_현충묘지-예산서(조경)_표지예정공정표_1012수량_굿모닝(현)" xfId="3642"/>
    <cellStyle name="1_tree_수량산출_현충묘지-예산서(조경)_-표지예정공정표_1012수량_굿모닝(현)" xfId="3643"/>
    <cellStyle name="1_tree_수량산출_현충묘지-예산서(조경)_표지예정공정표_1012수량_굿모닝(현)_1014학익" xfId="3644"/>
    <cellStyle name="1_tree_수량산출_현충묘지-예산서(조경)_-표지예정공정표_1012수량_굿모닝(현)_1014학익" xfId="3645"/>
    <cellStyle name="1_tree_수량산출_현충묘지-예산서(조경)_표지예정공정표_관악고수량산출서" xfId="3646"/>
    <cellStyle name="1_tree_수량산출_현충묘지-예산서(조경)_-표지예정공정표_관악고수량산출서" xfId="3647"/>
    <cellStyle name="1_tree_수량산출_현충묘지-예산서(조경)_표지예정공정표_북아현-폐기물예산서" xfId="3648"/>
    <cellStyle name="1_tree_수량산출_현충묘지-예산서(조경)_-표지예정공정표_북아현-폐기물예산서" xfId="3649"/>
    <cellStyle name="1_tree_수량산출_현충묘지-예산서(조경)_표지예정공정표_인라인수량산출서" xfId="3650"/>
    <cellStyle name="1_tree_수량산출_현충묘지-예산서(조경)_-표지예정공정표_인라인수량산출서" xfId="3651"/>
    <cellStyle name="1_tree_수량산출_현충묘지-예산서(조경)_표지예정공정표_표지" xfId="3652"/>
    <cellStyle name="1_tree_수량산출_현충묘지-예산서(조경)_-표지예정공정표_표지" xfId="3653"/>
    <cellStyle name="1_tree_수량산출_현충묘지-예산서(조경)_표지예정공정표_표지_1012수량_굿모닝(현)" xfId="3654"/>
    <cellStyle name="1_tree_수량산출_현충묘지-예산서(조경)_-표지예정공정표_표지_1012수량_굿모닝(현)" xfId="3655"/>
    <cellStyle name="1_tree_수량산출_현충묘지-예산서(조경)_표지예정공정표_표지_1012수량_굿모닝(현)_1014학익" xfId="3656"/>
    <cellStyle name="1_tree_수량산출_현충묘지-예산서(조경)_-표지예정공정표_표지_1012수량_굿모닝(현)_1014학익" xfId="3657"/>
    <cellStyle name="1_tree_수량산출_현충묘지-예산서(조경)_표지예정공정표_표지_표지" xfId="3658"/>
    <cellStyle name="1_tree_수량산출_현충묘지-예산서(조경)_-표지예정공정표_표지_표지" xfId="3659"/>
    <cellStyle name="1_tree_수량산출_현충묘지-예산서(조경)_표지예정공정표_표지_표지_1012수량_굿모닝(현)" xfId="3660"/>
    <cellStyle name="1_tree_수량산출_현충묘지-예산서(조경)_-표지예정공정표_표지_표지_1012수량_굿모닝(현)" xfId="3661"/>
    <cellStyle name="1_tree_수량산출_현충묘지-예산서(조경)_표지예정공정표_표지_표지_1012수량_굿모닝(현)_1014학익" xfId="3662"/>
    <cellStyle name="1_tree_수량산출_현충묘지-예산서(조경)_-표지예정공정표_표지_표지_1012수량_굿모닝(현)_1014학익" xfId="3663"/>
    <cellStyle name="1_tree_수량산출_현충묘지-예산서(조경)_표지예정공정표_표지-공정표" xfId="3664"/>
    <cellStyle name="1_tree_수량산출_현충묘지-예산서(조경)_-표지예정공정표_표지-공정표" xfId="3665"/>
    <cellStyle name="1_tree_수량산출서-11.25" xfId="1706"/>
    <cellStyle name="1_tree_수량산출서-11.25_단위수량" xfId="1707"/>
    <cellStyle name="1_tree_수량산출서-11.25_단위수량_단위수량산출서" xfId="1708"/>
    <cellStyle name="1_tree_수량산출서-11.25_단위수량1" xfId="1709"/>
    <cellStyle name="1_tree_수량산출서-11.25_단위수량1_단위수량산출서" xfId="1710"/>
    <cellStyle name="1_tree_수량산출서-11.25_단위수량산출서" xfId="1711"/>
    <cellStyle name="1_tree_수량산출서-11.25_도곡단위수량" xfId="1712"/>
    <cellStyle name="1_tree_수량산출서-11.25_도곡단위수량_단위수량산출서" xfId="1713"/>
    <cellStyle name="1_tree_수량산출서-11.25_철거단위수량" xfId="1714"/>
    <cellStyle name="1_tree_수량산출서-11.25_철거단위수량_단위수량산출서" xfId="1715"/>
    <cellStyle name="1_tree_수량산출서-11.25_한수단위수량" xfId="1716"/>
    <cellStyle name="1_tree_수량산출서-11.25_한수단위수량_단위수량산출서" xfId="1717"/>
    <cellStyle name="1_tree_수량산출서-1201" xfId="1718"/>
    <cellStyle name="1_tree_수량산출서-1201_단위수량" xfId="1719"/>
    <cellStyle name="1_tree_수량산출서-1201_단위수량_단위수량산출서" xfId="1720"/>
    <cellStyle name="1_tree_수량산출서-1201_단위수량1" xfId="1721"/>
    <cellStyle name="1_tree_수량산출서-1201_단위수량1_단위수량산출서" xfId="1722"/>
    <cellStyle name="1_tree_수량산출서-1201_단위수량산출서" xfId="1723"/>
    <cellStyle name="1_tree_수량산출서-1201_도곡단위수량" xfId="1724"/>
    <cellStyle name="1_tree_수량산출서-1201_도곡단위수량_단위수량산출서" xfId="1725"/>
    <cellStyle name="1_tree_수량산출서-1201_철거단위수량" xfId="1726"/>
    <cellStyle name="1_tree_수량산출서-1201_철거단위수량_단위수량산출서" xfId="1727"/>
    <cellStyle name="1_tree_수량산출서-1201_한수단위수량" xfId="1728"/>
    <cellStyle name="1_tree_수량산출서-1201_한수단위수량_단위수량산출서" xfId="1729"/>
    <cellStyle name="1_tree_수량집계표" xfId="3666"/>
    <cellStyle name="1_tree_수량총괄표" xfId="3667"/>
    <cellStyle name="1_tree_수량총괄표(조경)" xfId="1730"/>
    <cellStyle name="1_tree_수원1차" xfId="3668"/>
    <cellStyle name="1_tree_수원변경수량산출" xfId="1731"/>
    <cellStyle name="1_tree_수원변경수량산출_단위수량산출서" xfId="1732"/>
    <cellStyle name="1_tree_수원수량집계(7.13)" xfId="3669"/>
    <cellStyle name="1_tree_수원수량집계(7.31)" xfId="3670"/>
    <cellStyle name="1_tree_시설물단위수량" xfId="1733"/>
    <cellStyle name="1_tree_시설물단위수량_단위수량산출서" xfId="1734"/>
    <cellStyle name="1_tree_시설물단위수량1" xfId="1735"/>
    <cellStyle name="1_tree_시설물단위수량1_단위수량산출서" xfId="1736"/>
    <cellStyle name="1_tree_시설물단위수량1_시설물단위수량" xfId="1737"/>
    <cellStyle name="1_tree_시설물단위수량1_시설물단위수량_단위수량산출서" xfId="1738"/>
    <cellStyle name="1_tree_식재부대량(0907)" xfId="3671"/>
    <cellStyle name="1_tree_식재부대량(0907)_1109식재부대량3" xfId="3672"/>
    <cellStyle name="1_tree_쌍용" xfId="1739"/>
    <cellStyle name="1_tree_쌍용_단위수량" xfId="1740"/>
    <cellStyle name="1_tree_쌍용_단위수량_단위수량산출서" xfId="1741"/>
    <cellStyle name="1_tree_쌍용_단위수량1" xfId="1742"/>
    <cellStyle name="1_tree_쌍용_단위수량1_단위수량산출서" xfId="1743"/>
    <cellStyle name="1_tree_쌍용_단위수량산출서" xfId="1744"/>
    <cellStyle name="1_tree_쌍용_도곡단위수량" xfId="1745"/>
    <cellStyle name="1_tree_쌍용_도곡단위수량_단위수량산출서" xfId="1746"/>
    <cellStyle name="1_tree_쌍용_수량산출서-11.25" xfId="1747"/>
    <cellStyle name="1_tree_쌍용_수량산출서-11.25_단위수량" xfId="1748"/>
    <cellStyle name="1_tree_쌍용_수량산출서-11.25_단위수량_단위수량산출서" xfId="1749"/>
    <cellStyle name="1_tree_쌍용_수량산출서-11.25_단위수량1" xfId="1750"/>
    <cellStyle name="1_tree_쌍용_수량산출서-11.25_단위수량1_단위수량산출서" xfId="1751"/>
    <cellStyle name="1_tree_쌍용_수량산출서-11.25_단위수량산출서" xfId="1752"/>
    <cellStyle name="1_tree_쌍용_수량산출서-11.25_도곡단위수량" xfId="1753"/>
    <cellStyle name="1_tree_쌍용_수량산출서-11.25_도곡단위수량_단위수량산출서" xfId="1754"/>
    <cellStyle name="1_tree_쌍용_수량산출서-11.25_철거단위수량" xfId="1755"/>
    <cellStyle name="1_tree_쌍용_수량산출서-11.25_철거단위수량_단위수량산출서" xfId="1756"/>
    <cellStyle name="1_tree_쌍용_수량산출서-11.25_한수단위수량" xfId="1757"/>
    <cellStyle name="1_tree_쌍용_수량산출서-11.25_한수단위수량_단위수량산출서" xfId="1758"/>
    <cellStyle name="1_tree_쌍용_수량산출서-1201" xfId="1759"/>
    <cellStyle name="1_tree_쌍용_수량산출서-1201_단위수량" xfId="1760"/>
    <cellStyle name="1_tree_쌍용_수량산출서-1201_단위수량_단위수량산출서" xfId="1761"/>
    <cellStyle name="1_tree_쌍용_수량산출서-1201_단위수량1" xfId="1762"/>
    <cellStyle name="1_tree_쌍용_수량산출서-1201_단위수량1_단위수량산출서" xfId="1763"/>
    <cellStyle name="1_tree_쌍용_수량산출서-1201_단위수량산출서" xfId="1764"/>
    <cellStyle name="1_tree_쌍용_수량산출서-1201_도곡단위수량" xfId="1765"/>
    <cellStyle name="1_tree_쌍용_수량산출서-1201_도곡단위수량_단위수량산출서" xfId="1766"/>
    <cellStyle name="1_tree_쌍용_수량산출서-1201_철거단위수량" xfId="1767"/>
    <cellStyle name="1_tree_쌍용_수량산출서-1201_철거단위수량_단위수량산출서" xfId="1768"/>
    <cellStyle name="1_tree_쌍용_수량산출서-1201_한수단위수량" xfId="1769"/>
    <cellStyle name="1_tree_쌍용_수량산출서-1201_한수단위수량_단위수량산출서" xfId="1770"/>
    <cellStyle name="1_tree_쌍용_시설물단위수량" xfId="1771"/>
    <cellStyle name="1_tree_쌍용_시설물단위수량_단위수량산출서" xfId="1772"/>
    <cellStyle name="1_tree_쌍용_시설물단위수량1" xfId="1773"/>
    <cellStyle name="1_tree_쌍용_시설물단위수량1_단위수량산출서" xfId="1774"/>
    <cellStyle name="1_tree_쌍용_시설물단위수량1_시설물단위수량" xfId="1775"/>
    <cellStyle name="1_tree_쌍용_시설물단위수량1_시설물단위수량_단위수량산출서" xfId="1776"/>
    <cellStyle name="1_tree_쌍용_오창수량산출서" xfId="1777"/>
    <cellStyle name="1_tree_쌍용_오창수량산출서_단위수량" xfId="1778"/>
    <cellStyle name="1_tree_쌍용_오창수량산출서_단위수량_단위수량산출서" xfId="1779"/>
    <cellStyle name="1_tree_쌍용_오창수량산출서_단위수량1" xfId="1780"/>
    <cellStyle name="1_tree_쌍용_오창수량산출서_단위수량1_단위수량산출서" xfId="1781"/>
    <cellStyle name="1_tree_쌍용_오창수량산출서_단위수량산출서" xfId="1782"/>
    <cellStyle name="1_tree_쌍용_오창수량산출서_도곡단위수량" xfId="1783"/>
    <cellStyle name="1_tree_쌍용_오창수량산출서_도곡단위수량_단위수량산출서" xfId="1784"/>
    <cellStyle name="1_tree_쌍용_오창수량산출서_수량산출서-11.25" xfId="1785"/>
    <cellStyle name="1_tree_쌍용_오창수량산출서_수량산출서-11.25_단위수량" xfId="1786"/>
    <cellStyle name="1_tree_쌍용_오창수량산출서_수량산출서-11.25_단위수량_단위수량산출서" xfId="1787"/>
    <cellStyle name="1_tree_쌍용_오창수량산출서_수량산출서-11.25_단위수량1" xfId="1788"/>
    <cellStyle name="1_tree_쌍용_오창수량산출서_수량산출서-11.25_단위수량1_단위수량산출서" xfId="1789"/>
    <cellStyle name="1_tree_쌍용_오창수량산출서_수량산출서-11.25_단위수량산출서" xfId="1790"/>
    <cellStyle name="1_tree_쌍용_오창수량산출서_수량산출서-11.25_도곡단위수량" xfId="1791"/>
    <cellStyle name="1_tree_쌍용_오창수량산출서_수량산출서-11.25_도곡단위수량_단위수량산출서" xfId="1792"/>
    <cellStyle name="1_tree_쌍용_오창수량산출서_수량산출서-11.25_철거단위수량" xfId="1793"/>
    <cellStyle name="1_tree_쌍용_오창수량산출서_수량산출서-11.25_철거단위수량_단위수량산출서" xfId="1794"/>
    <cellStyle name="1_tree_쌍용_오창수량산출서_수량산출서-11.25_한수단위수량" xfId="1795"/>
    <cellStyle name="1_tree_쌍용_오창수량산출서_수량산출서-11.25_한수단위수량_단위수량산출서" xfId="1796"/>
    <cellStyle name="1_tree_쌍용_오창수량산출서_수량산출서-1201" xfId="1797"/>
    <cellStyle name="1_tree_쌍용_오창수량산출서_수량산출서-1201_단위수량" xfId="1798"/>
    <cellStyle name="1_tree_쌍용_오창수량산출서_수량산출서-1201_단위수량_단위수량산출서" xfId="1799"/>
    <cellStyle name="1_tree_쌍용_오창수량산출서_수량산출서-1201_단위수량1" xfId="1800"/>
    <cellStyle name="1_tree_쌍용_오창수량산출서_수량산출서-1201_단위수량1_단위수량산출서" xfId="1801"/>
    <cellStyle name="1_tree_쌍용_오창수량산출서_수량산출서-1201_단위수량산출서" xfId="1802"/>
    <cellStyle name="1_tree_쌍용_오창수량산출서_수량산출서-1201_도곡단위수량" xfId="1803"/>
    <cellStyle name="1_tree_쌍용_오창수량산출서_수량산출서-1201_도곡단위수량_단위수량산출서" xfId="1804"/>
    <cellStyle name="1_tree_쌍용_오창수량산출서_수량산출서-1201_철거단위수량" xfId="1805"/>
    <cellStyle name="1_tree_쌍용_오창수량산출서_수량산출서-1201_철거단위수량_단위수량산출서" xfId="1806"/>
    <cellStyle name="1_tree_쌍용_오창수량산출서_수량산출서-1201_한수단위수량" xfId="1807"/>
    <cellStyle name="1_tree_쌍용_오창수량산출서_수량산출서-1201_한수단위수량_단위수량산출서" xfId="1808"/>
    <cellStyle name="1_tree_쌍용_오창수량산출서_시설물단위수량" xfId="1809"/>
    <cellStyle name="1_tree_쌍용_오창수량산출서_시설물단위수량_단위수량산출서" xfId="1810"/>
    <cellStyle name="1_tree_쌍용_오창수량산출서_시설물단위수량1" xfId="1811"/>
    <cellStyle name="1_tree_쌍용_오창수량산출서_시설물단위수량1_단위수량산출서" xfId="1812"/>
    <cellStyle name="1_tree_쌍용_오창수량산출서_시설물단위수량1_시설물단위수량" xfId="1813"/>
    <cellStyle name="1_tree_쌍용_오창수량산출서_시설물단위수량1_시설물단위수량_단위수량산출서" xfId="1814"/>
    <cellStyle name="1_tree_쌍용_오창수량산출서_철거단위수량" xfId="1815"/>
    <cellStyle name="1_tree_쌍용_오창수량산출서_철거단위수량_단위수량산출서" xfId="1816"/>
    <cellStyle name="1_tree_쌍용_오창수량산출서_한수단위수량" xfId="1817"/>
    <cellStyle name="1_tree_쌍용_오창수량산출서_한수단위수량_단위수량산출서" xfId="1818"/>
    <cellStyle name="1_tree_쌍용_철거단위수량" xfId="1819"/>
    <cellStyle name="1_tree_쌍용_철거단위수량_단위수량산출서" xfId="1820"/>
    <cellStyle name="1_tree_쌍용_한수단위수량" xfId="1821"/>
    <cellStyle name="1_tree_쌍용_한수단위수량_단위수량산출서" xfId="1822"/>
    <cellStyle name="1_tree_쌍용수량0905" xfId="1823"/>
    <cellStyle name="1_tree_쌍용수량0905_단위수량산출서" xfId="1824"/>
    <cellStyle name="1_tree_쌍용수량집계" xfId="3673"/>
    <cellStyle name="1_tree_오창수량산출서" xfId="1825"/>
    <cellStyle name="1_tree_오창수량산출서_단위수량" xfId="1826"/>
    <cellStyle name="1_tree_오창수량산출서_단위수량_단위수량산출서" xfId="1827"/>
    <cellStyle name="1_tree_오창수량산출서_단위수량1" xfId="1828"/>
    <cellStyle name="1_tree_오창수량산출서_단위수량1_단위수량산출서" xfId="1829"/>
    <cellStyle name="1_tree_오창수량산출서_단위수량산출서" xfId="1830"/>
    <cellStyle name="1_tree_오창수량산출서_도곡단위수량" xfId="1831"/>
    <cellStyle name="1_tree_오창수량산출서_도곡단위수량_단위수량산출서" xfId="1832"/>
    <cellStyle name="1_tree_오창수량산출서_수량산출서-11.25" xfId="1833"/>
    <cellStyle name="1_tree_오창수량산출서_수량산출서-11.25_단위수량" xfId="1834"/>
    <cellStyle name="1_tree_오창수량산출서_수량산출서-11.25_단위수량_단위수량산출서" xfId="1835"/>
    <cellStyle name="1_tree_오창수량산출서_수량산출서-11.25_단위수량1" xfId="1836"/>
    <cellStyle name="1_tree_오창수량산출서_수량산출서-11.25_단위수량1_단위수량산출서" xfId="1837"/>
    <cellStyle name="1_tree_오창수량산출서_수량산출서-11.25_단위수량산출서" xfId="1838"/>
    <cellStyle name="1_tree_오창수량산출서_수량산출서-11.25_도곡단위수량" xfId="1839"/>
    <cellStyle name="1_tree_오창수량산출서_수량산출서-11.25_도곡단위수량_단위수량산출서" xfId="1840"/>
    <cellStyle name="1_tree_오창수량산출서_수량산출서-11.25_철거단위수량" xfId="1841"/>
    <cellStyle name="1_tree_오창수량산출서_수량산출서-11.25_철거단위수량_단위수량산출서" xfId="1842"/>
    <cellStyle name="1_tree_오창수량산출서_수량산출서-11.25_한수단위수량" xfId="1843"/>
    <cellStyle name="1_tree_오창수량산출서_수량산출서-11.25_한수단위수량_단위수량산출서" xfId="1844"/>
    <cellStyle name="1_tree_오창수량산출서_수량산출서-1201" xfId="1845"/>
    <cellStyle name="1_tree_오창수량산출서_수량산출서-1201_단위수량" xfId="1846"/>
    <cellStyle name="1_tree_오창수량산출서_수량산출서-1201_단위수량_단위수량산출서" xfId="1847"/>
    <cellStyle name="1_tree_오창수량산출서_수량산출서-1201_단위수량1" xfId="1848"/>
    <cellStyle name="1_tree_오창수량산출서_수량산출서-1201_단위수량1_단위수량산출서" xfId="1849"/>
    <cellStyle name="1_tree_오창수량산출서_수량산출서-1201_단위수량산출서" xfId="1850"/>
    <cellStyle name="1_tree_오창수량산출서_수량산출서-1201_도곡단위수량" xfId="1851"/>
    <cellStyle name="1_tree_오창수량산출서_수량산출서-1201_도곡단위수량_단위수량산출서" xfId="1852"/>
    <cellStyle name="1_tree_오창수량산출서_수량산출서-1201_철거단위수량" xfId="1853"/>
    <cellStyle name="1_tree_오창수량산출서_수량산출서-1201_철거단위수량_단위수량산출서" xfId="1854"/>
    <cellStyle name="1_tree_오창수량산출서_수량산출서-1201_한수단위수량" xfId="1855"/>
    <cellStyle name="1_tree_오창수량산출서_수량산출서-1201_한수단위수량_단위수량산출서" xfId="1856"/>
    <cellStyle name="1_tree_오창수량산출서_시설물단위수량" xfId="1857"/>
    <cellStyle name="1_tree_오창수량산출서_시설물단위수량_단위수량산출서" xfId="1858"/>
    <cellStyle name="1_tree_오창수량산출서_시설물단위수량1" xfId="1859"/>
    <cellStyle name="1_tree_오창수량산출서_시설물단위수량1_단위수량산출서" xfId="1860"/>
    <cellStyle name="1_tree_오창수량산출서_시설물단위수량1_시설물단위수량" xfId="1861"/>
    <cellStyle name="1_tree_오창수량산출서_시설물단위수량1_시설물단위수량_단위수량산출서" xfId="1862"/>
    <cellStyle name="1_tree_오창수량산출서_철거단위수량" xfId="1863"/>
    <cellStyle name="1_tree_오창수량산출서_철거단위수량_단위수량산출서" xfId="1864"/>
    <cellStyle name="1_tree_오창수량산출서_한수단위수량" xfId="1865"/>
    <cellStyle name="1_tree_오창수량산출서_한수단위수량_단위수량산출서" xfId="1866"/>
    <cellStyle name="1_tree_용평수량집계" xfId="3674"/>
    <cellStyle name="1_tree_원가계산" xfId="3675"/>
    <cellStyle name="1_tree_원가계산_관악고수량산출서" xfId="3676"/>
    <cellStyle name="1_tree_원가계산_인라인수량산출서" xfId="3677"/>
    <cellStyle name="1_tree_은파단위수량" xfId="1867"/>
    <cellStyle name="1_tree_은파단위수량_단위수량" xfId="1868"/>
    <cellStyle name="1_tree_은파단위수량_단위수량_단위수량산출서" xfId="1869"/>
    <cellStyle name="1_tree_은파단위수량_단위수량1" xfId="1870"/>
    <cellStyle name="1_tree_은파단위수량_단위수량1_단위수량산출서" xfId="1871"/>
    <cellStyle name="1_tree_은파단위수량_단위수량산출서" xfId="1872"/>
    <cellStyle name="1_tree_은파단위수량_도곡단위수량" xfId="1873"/>
    <cellStyle name="1_tree_은파단위수량_도곡단위수량_단위수량산출서" xfId="1874"/>
    <cellStyle name="1_tree_은파단위수량_수량산출서-11.25" xfId="1875"/>
    <cellStyle name="1_tree_은파단위수량_수량산출서-11.25_단위수량" xfId="1876"/>
    <cellStyle name="1_tree_은파단위수량_수량산출서-11.25_단위수량_단위수량산출서" xfId="1877"/>
    <cellStyle name="1_tree_은파단위수량_수량산출서-11.25_단위수량1" xfId="1878"/>
    <cellStyle name="1_tree_은파단위수량_수량산출서-11.25_단위수량1_단위수량산출서" xfId="1879"/>
    <cellStyle name="1_tree_은파단위수량_수량산출서-11.25_단위수량산출서" xfId="1880"/>
    <cellStyle name="1_tree_은파단위수량_수량산출서-11.25_도곡단위수량" xfId="1881"/>
    <cellStyle name="1_tree_은파단위수량_수량산출서-11.25_도곡단위수량_단위수량산출서" xfId="1882"/>
    <cellStyle name="1_tree_은파단위수량_수량산출서-11.25_철거단위수량" xfId="1883"/>
    <cellStyle name="1_tree_은파단위수량_수량산출서-11.25_철거단위수량_단위수량산출서" xfId="1884"/>
    <cellStyle name="1_tree_은파단위수량_수량산출서-11.25_한수단위수량" xfId="1885"/>
    <cellStyle name="1_tree_은파단위수량_수량산출서-11.25_한수단위수량_단위수량산출서" xfId="1886"/>
    <cellStyle name="1_tree_은파단위수량_수량산출서-1201" xfId="1887"/>
    <cellStyle name="1_tree_은파단위수량_수량산출서-1201_단위수량" xfId="1888"/>
    <cellStyle name="1_tree_은파단위수량_수량산출서-1201_단위수량_단위수량산출서" xfId="1889"/>
    <cellStyle name="1_tree_은파단위수량_수량산출서-1201_단위수량1" xfId="1890"/>
    <cellStyle name="1_tree_은파단위수량_수량산출서-1201_단위수량1_단위수량산출서" xfId="1891"/>
    <cellStyle name="1_tree_은파단위수량_수량산출서-1201_단위수량산출서" xfId="1892"/>
    <cellStyle name="1_tree_은파단위수량_수량산출서-1201_도곡단위수량" xfId="1893"/>
    <cellStyle name="1_tree_은파단위수량_수량산출서-1201_도곡단위수량_단위수량산출서" xfId="1894"/>
    <cellStyle name="1_tree_은파단위수량_수량산출서-1201_철거단위수량" xfId="1895"/>
    <cellStyle name="1_tree_은파단위수량_수량산출서-1201_철거단위수량_단위수량산출서" xfId="1896"/>
    <cellStyle name="1_tree_은파단위수량_수량산출서-1201_한수단위수량" xfId="1897"/>
    <cellStyle name="1_tree_은파단위수량_수량산출서-1201_한수단위수량_단위수량산출서" xfId="1898"/>
    <cellStyle name="1_tree_은파단위수량_시설물단위수량" xfId="1899"/>
    <cellStyle name="1_tree_은파단위수량_시설물단위수량_단위수량산출서" xfId="1900"/>
    <cellStyle name="1_tree_은파단위수량_시설물단위수량1" xfId="1901"/>
    <cellStyle name="1_tree_은파단위수량_시설물단위수량1_단위수량산출서" xfId="1902"/>
    <cellStyle name="1_tree_은파단위수량_시설물단위수량1_시설물단위수량" xfId="1903"/>
    <cellStyle name="1_tree_은파단위수량_시설물단위수량1_시설물단위수량_단위수량산출서" xfId="1904"/>
    <cellStyle name="1_tree_은파단위수량_오창수량산출서" xfId="1905"/>
    <cellStyle name="1_tree_은파단위수량_오창수량산출서_단위수량" xfId="1906"/>
    <cellStyle name="1_tree_은파단위수량_오창수량산출서_단위수량_단위수량산출서" xfId="1907"/>
    <cellStyle name="1_tree_은파단위수량_오창수량산출서_단위수량1" xfId="1908"/>
    <cellStyle name="1_tree_은파단위수량_오창수량산출서_단위수량1_단위수량산출서" xfId="1909"/>
    <cellStyle name="1_tree_은파단위수량_오창수량산출서_단위수량산출서" xfId="1910"/>
    <cellStyle name="1_tree_은파단위수량_오창수량산출서_도곡단위수량" xfId="1911"/>
    <cellStyle name="1_tree_은파단위수량_오창수량산출서_도곡단위수량_단위수량산출서" xfId="1912"/>
    <cellStyle name="1_tree_은파단위수량_오창수량산출서_수량산출서-11.25" xfId="1913"/>
    <cellStyle name="1_tree_은파단위수량_오창수량산출서_수량산출서-11.25_단위수량" xfId="1914"/>
    <cellStyle name="1_tree_은파단위수량_오창수량산출서_수량산출서-11.25_단위수량_단위수량산출서" xfId="1915"/>
    <cellStyle name="1_tree_은파단위수량_오창수량산출서_수량산출서-11.25_단위수량1" xfId="1916"/>
    <cellStyle name="1_tree_은파단위수량_오창수량산출서_수량산출서-11.25_단위수량1_단위수량산출서" xfId="1917"/>
    <cellStyle name="1_tree_은파단위수량_오창수량산출서_수량산출서-11.25_단위수량산출서" xfId="1918"/>
    <cellStyle name="1_tree_은파단위수량_오창수량산출서_수량산출서-11.25_도곡단위수량" xfId="1919"/>
    <cellStyle name="1_tree_은파단위수량_오창수량산출서_수량산출서-11.25_도곡단위수량_단위수량산출서" xfId="1920"/>
    <cellStyle name="1_tree_은파단위수량_오창수량산출서_수량산출서-11.25_철거단위수량" xfId="1921"/>
    <cellStyle name="1_tree_은파단위수량_오창수량산출서_수량산출서-11.25_철거단위수량_단위수량산출서" xfId="1922"/>
    <cellStyle name="1_tree_은파단위수량_오창수량산출서_수량산출서-11.25_한수단위수량" xfId="1923"/>
    <cellStyle name="1_tree_은파단위수량_오창수량산출서_수량산출서-11.25_한수단위수량_단위수량산출서" xfId="1924"/>
    <cellStyle name="1_tree_은파단위수량_오창수량산출서_수량산출서-1201" xfId="1925"/>
    <cellStyle name="1_tree_은파단위수량_오창수량산출서_수량산출서-1201_단위수량" xfId="1926"/>
    <cellStyle name="1_tree_은파단위수량_오창수량산출서_수량산출서-1201_단위수량_단위수량산출서" xfId="1927"/>
    <cellStyle name="1_tree_은파단위수량_오창수량산출서_수량산출서-1201_단위수량1" xfId="1928"/>
    <cellStyle name="1_tree_은파단위수량_오창수량산출서_수량산출서-1201_단위수량1_단위수량산출서" xfId="1929"/>
    <cellStyle name="1_tree_은파단위수량_오창수량산출서_수량산출서-1201_단위수량산출서" xfId="1930"/>
    <cellStyle name="1_tree_은파단위수량_오창수량산출서_수량산출서-1201_도곡단위수량" xfId="1931"/>
    <cellStyle name="1_tree_은파단위수량_오창수량산출서_수량산출서-1201_도곡단위수량_단위수량산출서" xfId="1932"/>
    <cellStyle name="1_tree_은파단위수량_오창수량산출서_수량산출서-1201_철거단위수량" xfId="1933"/>
    <cellStyle name="1_tree_은파단위수량_오창수량산출서_수량산출서-1201_철거단위수량_단위수량산출서" xfId="1934"/>
    <cellStyle name="1_tree_은파단위수량_오창수량산출서_수량산출서-1201_한수단위수량" xfId="1935"/>
    <cellStyle name="1_tree_은파단위수량_오창수량산출서_수량산출서-1201_한수단위수량_단위수량산출서" xfId="1936"/>
    <cellStyle name="1_tree_은파단위수량_오창수량산출서_시설물단위수량" xfId="1937"/>
    <cellStyle name="1_tree_은파단위수량_오창수량산출서_시설물단위수량_단위수량산출서" xfId="1938"/>
    <cellStyle name="1_tree_은파단위수량_오창수량산출서_시설물단위수량1" xfId="1939"/>
    <cellStyle name="1_tree_은파단위수량_오창수량산출서_시설물단위수량1_단위수량산출서" xfId="1940"/>
    <cellStyle name="1_tree_은파단위수량_오창수량산출서_시설물단위수량1_시설물단위수량" xfId="1941"/>
    <cellStyle name="1_tree_은파단위수량_오창수량산출서_시설물단위수량1_시설물단위수량_단위수량산출서" xfId="1942"/>
    <cellStyle name="1_tree_은파단위수량_오창수량산출서_철거단위수량" xfId="1943"/>
    <cellStyle name="1_tree_은파단위수량_오창수량산출서_철거단위수량_단위수량산출서" xfId="1944"/>
    <cellStyle name="1_tree_은파단위수량_오창수량산출서_한수단위수량" xfId="1945"/>
    <cellStyle name="1_tree_은파단위수량_오창수량산출서_한수단위수량_단위수량산출서" xfId="1946"/>
    <cellStyle name="1_tree_은파단위수량_철거단위수량" xfId="1947"/>
    <cellStyle name="1_tree_은파단위수량_철거단위수량_단위수량산출서" xfId="1948"/>
    <cellStyle name="1_tree_은파단위수량_포장단위수량" xfId="1949"/>
    <cellStyle name="1_tree_은파단위수량_포장단위수량_단위수량산출서" xfId="1950"/>
    <cellStyle name="1_tree_은파단위수량_한수단위수량" xfId="1951"/>
    <cellStyle name="1_tree_은파단위수량_한수단위수량_단위수량산출서" xfId="1952"/>
    <cellStyle name="1_tree_은파수량집계" xfId="1953"/>
    <cellStyle name="1_tree_은파수량집계_단위수량산출서" xfId="1954"/>
    <cellStyle name="1_tree_이식수목수량산출" xfId="1955"/>
    <cellStyle name="1_tree_이식수목수량산출_단위수량산출서" xfId="1956"/>
    <cellStyle name="1_tree_인라인수량산출서" xfId="3678"/>
    <cellStyle name="1_tree_장충-예산서" xfId="3679"/>
    <cellStyle name="1_tree_장충-예산서_북아현-폐기물예산서" xfId="3680"/>
    <cellStyle name="1_tree_장충-폐기물예산서" xfId="3681"/>
    <cellStyle name="1_tree_장충-폐기물예산서_북아현-폐기물예산서" xfId="3682"/>
    <cellStyle name="1_tree_장충-표지예정공정표" xfId="3683"/>
    <cellStyle name="1_tree_장충-표지예정공정표_북아현-폐기물예산서" xfId="3684"/>
    <cellStyle name="1_tree_조경포장,관로시설" xfId="1957"/>
    <cellStyle name="1_tree_조경포장,관로시설_단위수량" xfId="1958"/>
    <cellStyle name="1_tree_조경포장,관로시설_단위수량_단위수량산출서" xfId="1959"/>
    <cellStyle name="1_tree_조경포장,관로시설_단위수량1" xfId="1960"/>
    <cellStyle name="1_tree_조경포장,관로시설_단위수량1_단위수량산출서" xfId="1961"/>
    <cellStyle name="1_tree_조경포장,관로시설_단위수량산출서" xfId="1962"/>
    <cellStyle name="1_tree_조경포장,관로시설_도곡단위수량" xfId="1963"/>
    <cellStyle name="1_tree_조경포장,관로시설_도곡단위수량_단위수량산출서" xfId="1964"/>
    <cellStyle name="1_tree_조경포장,관로시설_수량산출서-11.25" xfId="1965"/>
    <cellStyle name="1_tree_조경포장,관로시설_수량산출서-11.25_단위수량" xfId="1966"/>
    <cellStyle name="1_tree_조경포장,관로시설_수량산출서-11.25_단위수량_단위수량산출서" xfId="1967"/>
    <cellStyle name="1_tree_조경포장,관로시설_수량산출서-11.25_단위수량1" xfId="1968"/>
    <cellStyle name="1_tree_조경포장,관로시설_수량산출서-11.25_단위수량1_단위수량산출서" xfId="1969"/>
    <cellStyle name="1_tree_조경포장,관로시설_수량산출서-11.25_단위수량산출서" xfId="1970"/>
    <cellStyle name="1_tree_조경포장,관로시설_수량산출서-11.25_도곡단위수량" xfId="1971"/>
    <cellStyle name="1_tree_조경포장,관로시설_수량산출서-11.25_도곡단위수량_단위수량산출서" xfId="1972"/>
    <cellStyle name="1_tree_조경포장,관로시설_수량산출서-11.25_철거단위수량" xfId="1973"/>
    <cellStyle name="1_tree_조경포장,관로시설_수량산출서-11.25_철거단위수량_단위수량산출서" xfId="1974"/>
    <cellStyle name="1_tree_조경포장,관로시설_수량산출서-11.25_한수단위수량" xfId="1975"/>
    <cellStyle name="1_tree_조경포장,관로시설_수량산출서-11.25_한수단위수량_단위수량산출서" xfId="1976"/>
    <cellStyle name="1_tree_조경포장,관로시설_수량산출서-1201" xfId="1977"/>
    <cellStyle name="1_tree_조경포장,관로시설_수량산출서-1201_단위수량" xfId="1978"/>
    <cellStyle name="1_tree_조경포장,관로시설_수량산출서-1201_단위수량_단위수량산출서" xfId="1979"/>
    <cellStyle name="1_tree_조경포장,관로시설_수량산출서-1201_단위수량1" xfId="1980"/>
    <cellStyle name="1_tree_조경포장,관로시설_수량산출서-1201_단위수량1_단위수량산출서" xfId="1981"/>
    <cellStyle name="1_tree_조경포장,관로시설_수량산출서-1201_단위수량산출서" xfId="1982"/>
    <cellStyle name="1_tree_조경포장,관로시설_수량산출서-1201_도곡단위수량" xfId="1983"/>
    <cellStyle name="1_tree_조경포장,관로시설_수량산출서-1201_도곡단위수량_단위수량산출서" xfId="1984"/>
    <cellStyle name="1_tree_조경포장,관로시설_수량산출서-1201_철거단위수량" xfId="1985"/>
    <cellStyle name="1_tree_조경포장,관로시설_수량산출서-1201_철거단위수량_단위수량산출서" xfId="1986"/>
    <cellStyle name="1_tree_조경포장,관로시설_수량산출서-1201_한수단위수량" xfId="1987"/>
    <cellStyle name="1_tree_조경포장,관로시설_수량산출서-1201_한수단위수량_단위수량산출서" xfId="1988"/>
    <cellStyle name="1_tree_조경포장,관로시설_시설물단위수량" xfId="1989"/>
    <cellStyle name="1_tree_조경포장,관로시설_시설물단위수량_단위수량산출서" xfId="1990"/>
    <cellStyle name="1_tree_조경포장,관로시설_시설물단위수량1" xfId="1991"/>
    <cellStyle name="1_tree_조경포장,관로시설_시설물단위수량1_단위수량산출서" xfId="1992"/>
    <cellStyle name="1_tree_조경포장,관로시설_시설물단위수량1_시설물단위수량" xfId="1993"/>
    <cellStyle name="1_tree_조경포장,관로시설_시설물단위수량1_시설물단위수량_단위수량산출서" xfId="1994"/>
    <cellStyle name="1_tree_조경포장,관로시설_오창수량산출서" xfId="1995"/>
    <cellStyle name="1_tree_조경포장,관로시설_오창수량산출서_단위수량" xfId="1996"/>
    <cellStyle name="1_tree_조경포장,관로시설_오창수량산출서_단위수량_단위수량산출서" xfId="1997"/>
    <cellStyle name="1_tree_조경포장,관로시설_오창수량산출서_단위수량1" xfId="1998"/>
    <cellStyle name="1_tree_조경포장,관로시설_오창수량산출서_단위수량1_단위수량산출서" xfId="1999"/>
    <cellStyle name="1_tree_조경포장,관로시설_오창수량산출서_단위수량산출서" xfId="2000"/>
    <cellStyle name="1_tree_조경포장,관로시설_오창수량산출서_도곡단위수량" xfId="2001"/>
    <cellStyle name="1_tree_조경포장,관로시설_오창수량산출서_도곡단위수량_단위수량산출서" xfId="2002"/>
    <cellStyle name="1_tree_조경포장,관로시설_오창수량산출서_수량산출서-11.25" xfId="2003"/>
    <cellStyle name="1_tree_조경포장,관로시설_오창수량산출서_수량산출서-11.25_단위수량" xfId="2004"/>
    <cellStyle name="1_tree_조경포장,관로시설_오창수량산출서_수량산출서-11.25_단위수량_단위수량산출서" xfId="2005"/>
    <cellStyle name="1_tree_조경포장,관로시설_오창수량산출서_수량산출서-11.25_단위수량1" xfId="2006"/>
    <cellStyle name="1_tree_조경포장,관로시설_오창수량산출서_수량산출서-11.25_단위수량1_단위수량산출서" xfId="2007"/>
    <cellStyle name="1_tree_조경포장,관로시설_오창수량산출서_수량산출서-11.25_단위수량산출서" xfId="2008"/>
    <cellStyle name="1_tree_조경포장,관로시설_오창수량산출서_수량산출서-11.25_도곡단위수량" xfId="2009"/>
    <cellStyle name="1_tree_조경포장,관로시설_오창수량산출서_수량산출서-11.25_도곡단위수량_단위수량산출서" xfId="2010"/>
    <cellStyle name="1_tree_조경포장,관로시설_오창수량산출서_수량산출서-11.25_철거단위수량" xfId="2011"/>
    <cellStyle name="1_tree_조경포장,관로시설_오창수량산출서_수량산출서-11.25_철거단위수량_단위수량산출서" xfId="2012"/>
    <cellStyle name="1_tree_조경포장,관로시설_오창수량산출서_수량산출서-11.25_한수단위수량" xfId="2013"/>
    <cellStyle name="1_tree_조경포장,관로시설_오창수량산출서_수량산출서-11.25_한수단위수량_단위수량산출서" xfId="2014"/>
    <cellStyle name="1_tree_조경포장,관로시설_오창수량산출서_수량산출서-1201" xfId="2015"/>
    <cellStyle name="1_tree_조경포장,관로시설_오창수량산출서_수량산출서-1201_단위수량" xfId="2016"/>
    <cellStyle name="1_tree_조경포장,관로시설_오창수량산출서_수량산출서-1201_단위수량_단위수량산출서" xfId="2017"/>
    <cellStyle name="1_tree_조경포장,관로시설_오창수량산출서_수량산출서-1201_단위수량1" xfId="2018"/>
    <cellStyle name="1_tree_조경포장,관로시설_오창수량산출서_수량산출서-1201_단위수량1_단위수량산출서" xfId="2019"/>
    <cellStyle name="1_tree_조경포장,관로시설_오창수량산출서_수량산출서-1201_단위수량산출서" xfId="2020"/>
    <cellStyle name="1_tree_조경포장,관로시설_오창수량산출서_수량산출서-1201_도곡단위수량" xfId="2021"/>
    <cellStyle name="1_tree_조경포장,관로시설_오창수량산출서_수량산출서-1201_도곡단위수량_단위수량산출서" xfId="2022"/>
    <cellStyle name="1_tree_조경포장,관로시설_오창수량산출서_수량산출서-1201_철거단위수량" xfId="2023"/>
    <cellStyle name="1_tree_조경포장,관로시설_오창수량산출서_수량산출서-1201_철거단위수량_단위수량산출서" xfId="2024"/>
    <cellStyle name="1_tree_조경포장,관로시설_오창수량산출서_수량산출서-1201_한수단위수량" xfId="2025"/>
    <cellStyle name="1_tree_조경포장,관로시설_오창수량산출서_수량산출서-1201_한수단위수량_단위수량산출서" xfId="2026"/>
    <cellStyle name="1_tree_조경포장,관로시설_오창수량산출서_시설물단위수량" xfId="2027"/>
    <cellStyle name="1_tree_조경포장,관로시설_오창수량산출서_시설물단위수량_단위수량산출서" xfId="2028"/>
    <cellStyle name="1_tree_조경포장,관로시설_오창수량산출서_시설물단위수량1" xfId="2029"/>
    <cellStyle name="1_tree_조경포장,관로시설_오창수량산출서_시설물단위수량1_단위수량산출서" xfId="2030"/>
    <cellStyle name="1_tree_조경포장,관로시설_오창수량산출서_시설물단위수량1_시설물단위수량" xfId="2031"/>
    <cellStyle name="1_tree_조경포장,관로시설_오창수량산출서_시설물단위수량1_시설물단위수량_단위수량산출서" xfId="2032"/>
    <cellStyle name="1_tree_조경포장,관로시설_오창수량산출서_철거단위수량" xfId="2033"/>
    <cellStyle name="1_tree_조경포장,관로시설_오창수량산출서_철거단위수량_단위수량산출서" xfId="2034"/>
    <cellStyle name="1_tree_조경포장,관로시설_오창수량산출서_한수단위수량" xfId="2035"/>
    <cellStyle name="1_tree_조경포장,관로시설_오창수량산출서_한수단위수량_단위수량산출서" xfId="2036"/>
    <cellStyle name="1_tree_조경포장,관로시설_철거단위수량" xfId="2037"/>
    <cellStyle name="1_tree_조경포장,관로시설_철거단위수량_단위수량산출서" xfId="2038"/>
    <cellStyle name="1_tree_조경포장,관로시설_한수단위수량" xfId="2039"/>
    <cellStyle name="1_tree_조경포장,관로시설_한수단위수량_단위수량산출서" xfId="2040"/>
    <cellStyle name="1_tree_철거단위수량" xfId="2041"/>
    <cellStyle name="1_tree_철거단위수량_단위수량산출서" xfId="2042"/>
    <cellStyle name="1_tree_총괄" xfId="2043"/>
    <cellStyle name="1_tree_총괄내역0518" xfId="3685"/>
    <cellStyle name="1_tree_총괄내역0518_1014학익" xfId="3686"/>
    <cellStyle name="1_tree_총괄내역0518_구로리설계예산서1029" xfId="3687"/>
    <cellStyle name="1_tree_총괄내역0518_구로리설계예산서1029_1014학익" xfId="3688"/>
    <cellStyle name="1_tree_총괄내역0518_구로리설계예산서1029_굿모닝시티식생토산정" xfId="3689"/>
    <cellStyle name="1_tree_총괄내역0518_구로리설계예산서1029_굿모닝시티식생토산정_1014학익" xfId="3690"/>
    <cellStyle name="1_tree_총괄내역0518_구로리설계예산서1029_식재부대량(0907)" xfId="3691"/>
    <cellStyle name="1_tree_총괄내역0518_구로리설계예산서1029_식재부대량(0907)_1109식재부대량3" xfId="3692"/>
    <cellStyle name="1_tree_총괄내역0518_구로리설계예산서1118준공" xfId="3693"/>
    <cellStyle name="1_tree_총괄내역0518_구로리설계예산서1118준공_1014학익" xfId="3694"/>
    <cellStyle name="1_tree_총괄내역0518_구로리설계예산서1118준공_굿모닝시티식생토산정" xfId="3695"/>
    <cellStyle name="1_tree_총괄내역0518_구로리설계예산서1118준공_굿모닝시티식생토산정_1014학익" xfId="3696"/>
    <cellStyle name="1_tree_총괄내역0518_구로리설계예산서1118준공_식재부대량(0907)" xfId="3697"/>
    <cellStyle name="1_tree_총괄내역0518_구로리설계예산서1118준공_식재부대량(0907)_1109식재부대량3" xfId="3698"/>
    <cellStyle name="1_tree_총괄내역0518_구로리설계예산서조경" xfId="3699"/>
    <cellStyle name="1_tree_총괄내역0518_구로리설계예산서조경_1014학익" xfId="3700"/>
    <cellStyle name="1_tree_총괄내역0518_구로리설계예산서조경_굿모닝시티식생토산정" xfId="3701"/>
    <cellStyle name="1_tree_총괄내역0518_구로리설계예산서조경_굿모닝시티식생토산정_1014학익" xfId="3702"/>
    <cellStyle name="1_tree_총괄내역0518_구로리설계예산서조경_식재부대량(0907)" xfId="3703"/>
    <cellStyle name="1_tree_총괄내역0518_구로리설계예산서조경_식재부대량(0907)_1109식재부대량3" xfId="3704"/>
    <cellStyle name="1_tree_총괄내역0518_구로리어린이공원예산서(조경)1125" xfId="3705"/>
    <cellStyle name="1_tree_총괄내역0518_구로리어린이공원예산서(조경)1125_1014학익" xfId="3706"/>
    <cellStyle name="1_tree_총괄내역0518_구로리어린이공원예산서(조경)1125_굿모닝시티식생토산정" xfId="3707"/>
    <cellStyle name="1_tree_총괄내역0518_구로리어린이공원예산서(조경)1125_굿모닝시티식생토산정_1014학익" xfId="3708"/>
    <cellStyle name="1_tree_총괄내역0518_구로리어린이공원예산서(조경)1125_식재부대량(0907)" xfId="3709"/>
    <cellStyle name="1_tree_총괄내역0518_구로리어린이공원예산서(조경)1125_식재부대량(0907)_1109식재부대량3" xfId="3710"/>
    <cellStyle name="1_tree_총괄내역0518_굿모닝시티식생토산정" xfId="3711"/>
    <cellStyle name="1_tree_총괄내역0518_굿모닝시티식생토산정_1014학익" xfId="3712"/>
    <cellStyle name="1_tree_총괄내역0518_내역서" xfId="3713"/>
    <cellStyle name="1_tree_총괄내역0518_내역서_1014학익" xfId="3714"/>
    <cellStyle name="1_tree_총괄내역0518_내역서_굿모닝시티식생토산정" xfId="3715"/>
    <cellStyle name="1_tree_총괄내역0518_내역서_굿모닝시티식생토산정_1014학익" xfId="3716"/>
    <cellStyle name="1_tree_총괄내역0518_내역서_식재부대량(0907)" xfId="3717"/>
    <cellStyle name="1_tree_총괄내역0518_내역서_식재부대량(0907)_1109식재부대량3" xfId="3718"/>
    <cellStyle name="1_tree_총괄내역0518_노임단가표" xfId="3719"/>
    <cellStyle name="1_tree_총괄내역0518_노임단가표_1014학익" xfId="3720"/>
    <cellStyle name="1_tree_총괄내역0518_노임단가표_굿모닝시티식생토산정" xfId="3721"/>
    <cellStyle name="1_tree_총괄내역0518_노임단가표_굿모닝시티식생토산정_1014학익" xfId="3722"/>
    <cellStyle name="1_tree_총괄내역0518_노임단가표_식재부대량(0907)" xfId="3723"/>
    <cellStyle name="1_tree_총괄내역0518_노임단가표_식재부대량(0907)_1109식재부대량3" xfId="3724"/>
    <cellStyle name="1_tree_총괄내역0518_수도권매립지" xfId="3725"/>
    <cellStyle name="1_tree_총괄내역0518_수도권매립지_1014학익" xfId="3726"/>
    <cellStyle name="1_tree_총괄내역0518_수도권매립지_굿모닝시티식생토산정" xfId="3727"/>
    <cellStyle name="1_tree_총괄내역0518_수도권매립지_굿모닝시티식생토산정_1014학익" xfId="3728"/>
    <cellStyle name="1_tree_총괄내역0518_수도권매립지_식재부대량(0907)" xfId="3729"/>
    <cellStyle name="1_tree_총괄내역0518_수도권매립지_식재부대량(0907)_1109식재부대량3" xfId="3730"/>
    <cellStyle name="1_tree_총괄내역0518_수도권매립지1004(발주용)" xfId="3731"/>
    <cellStyle name="1_tree_총괄내역0518_수도권매립지1004(발주용)_1014학익" xfId="3732"/>
    <cellStyle name="1_tree_총괄내역0518_수도권매립지1004(발주용)_굿모닝시티식생토산정" xfId="3733"/>
    <cellStyle name="1_tree_총괄내역0518_수도권매립지1004(발주용)_굿모닝시티식생토산정_1014학익" xfId="3734"/>
    <cellStyle name="1_tree_총괄내역0518_수도권매립지1004(발주용)_식재부대량(0907)" xfId="3735"/>
    <cellStyle name="1_tree_총괄내역0518_수도권매립지1004(발주용)_식재부대량(0907)_1109식재부대량3" xfId="3736"/>
    <cellStyle name="1_tree_총괄내역0518_식재부대량(0907)" xfId="3737"/>
    <cellStyle name="1_tree_총괄내역0518_식재부대량(0907)_1109식재부대량3" xfId="3738"/>
    <cellStyle name="1_tree_총괄내역0518_일신건영설계예산서(0211)" xfId="3739"/>
    <cellStyle name="1_tree_총괄내역0518_일신건영설계예산서(0211)_1014학익" xfId="3740"/>
    <cellStyle name="1_tree_총괄내역0518_일신건영설계예산서(0211)_굿모닝시티식생토산정" xfId="3741"/>
    <cellStyle name="1_tree_총괄내역0518_일신건영설계예산서(0211)_굿모닝시티식생토산정_1014학익" xfId="3742"/>
    <cellStyle name="1_tree_총괄내역0518_일신건영설계예산서(0211)_식재부대량(0907)" xfId="3743"/>
    <cellStyle name="1_tree_총괄내역0518_일신건영설계예산서(0211)_식재부대량(0907)_1109식재부대량3" xfId="3744"/>
    <cellStyle name="1_tree_총괄내역0518_일위대가" xfId="3745"/>
    <cellStyle name="1_tree_총괄내역0518_일위대가_1014학익" xfId="3746"/>
    <cellStyle name="1_tree_총괄내역0518_일위대가_굿모닝시티식생토산정" xfId="3747"/>
    <cellStyle name="1_tree_총괄내역0518_일위대가_굿모닝시티식생토산정_1014학익" xfId="3748"/>
    <cellStyle name="1_tree_총괄내역0518_일위대가_식재부대량(0907)" xfId="3749"/>
    <cellStyle name="1_tree_총괄내역0518_일위대가_식재부대량(0907)_1109식재부대량3" xfId="3750"/>
    <cellStyle name="1_tree_총괄내역0518_자재단가표" xfId="3751"/>
    <cellStyle name="1_tree_총괄내역0518_자재단가표_1014학익" xfId="3752"/>
    <cellStyle name="1_tree_총괄내역0518_자재단가표_굿모닝시티식생토산정" xfId="3753"/>
    <cellStyle name="1_tree_총괄내역0518_자재단가표_굿모닝시티식생토산정_1014학익" xfId="3754"/>
    <cellStyle name="1_tree_총괄내역0518_자재단가표_식재부대량(0907)" xfId="3755"/>
    <cellStyle name="1_tree_총괄내역0518_자재단가표_식재부대량(0907)_1109식재부대량3" xfId="3756"/>
    <cellStyle name="1_tree_총괄내역0518_장안초등학교내역0814" xfId="3757"/>
    <cellStyle name="1_tree_총괄내역0518_장안초등학교내역0814_1014학익" xfId="3758"/>
    <cellStyle name="1_tree_총괄내역0518_장안초등학교내역0814_굿모닝시티식생토산정" xfId="3759"/>
    <cellStyle name="1_tree_총괄내역0518_장안초등학교내역0814_굿모닝시티식생토산정_1014학익" xfId="3760"/>
    <cellStyle name="1_tree_총괄내역0518_장안초등학교내역0814_식재부대량(0907)" xfId="3761"/>
    <cellStyle name="1_tree_총괄내역0518_장안초등학교내역0814_식재부대량(0907)_1109식재부대량3" xfId="3762"/>
    <cellStyle name="1_tree_최종1스포츠집계" xfId="3763"/>
    <cellStyle name="1_tree_터미널1" xfId="2044"/>
    <cellStyle name="1_tree_터미널1_1" xfId="3764"/>
    <cellStyle name="1_tree_터미널1-0" xfId="2045"/>
    <cellStyle name="1_tree_터미널1-0_단위수량산출서" xfId="2046"/>
    <cellStyle name="1_tree_터미널1-0_쌍용수량0905" xfId="2047"/>
    <cellStyle name="1_tree_터미널1-0_쌍용수량0905_단위수량산출서" xfId="2048"/>
    <cellStyle name="1_tree_터미널2" xfId="3765"/>
    <cellStyle name="1_tree_터미널2_골프장수목" xfId="3766"/>
    <cellStyle name="1_tree_터미널2_수량집계표" xfId="3767"/>
    <cellStyle name="1_tree_터미널2_수량총괄표" xfId="3768"/>
    <cellStyle name="1_tree_터미널2_용평수량집계" xfId="3769"/>
    <cellStyle name="1_tree_폐기물0814" xfId="3770"/>
    <cellStyle name="1_tree_폐기물0818" xfId="3771"/>
    <cellStyle name="1_tree_포장단위수량" xfId="2049"/>
    <cellStyle name="1_tree_포장단위수량_단위수량산출서" xfId="2050"/>
    <cellStyle name="1_tree_표지" xfId="3772"/>
    <cellStyle name="1_tree_표지_1012수량_굿모닝(현)" xfId="3773"/>
    <cellStyle name="1_tree_표지_1012수량_굿모닝(현)_1014학익" xfId="3774"/>
    <cellStyle name="1_tree_표지_표지" xfId="3775"/>
    <cellStyle name="1_tree_표지_표지_1012수량_굿모닝(현)" xfId="3776"/>
    <cellStyle name="1_tree_표지_표지_1012수량_굿모닝(현)_1014학익" xfId="3777"/>
    <cellStyle name="1_tree_표지-공정표" xfId="3778"/>
    <cellStyle name="1_tree_한수단위수량" xfId="2051"/>
    <cellStyle name="1_tree_한수단위수량_단위수량산출서" xfId="2052"/>
    <cellStyle name="1_tree_한풍단위수량" xfId="3779"/>
    <cellStyle name="1_tree_한풍단위수량_골프장수목" xfId="3780"/>
    <cellStyle name="1_tree_한풍단위수량_수량집계표" xfId="3781"/>
    <cellStyle name="1_tree_한풍단위수량_수량총괄표" xfId="3782"/>
    <cellStyle name="1_tree_한풍단위수량_용평수량집계" xfId="3783"/>
    <cellStyle name="1_tree_한풍집계" xfId="2053"/>
    <cellStyle name="1_tree_한풍집계_견적대비및수량총괄표" xfId="3784"/>
    <cellStyle name="1_tree_한풍집계_골프장수목" xfId="3785"/>
    <cellStyle name="1_tree_한풍집계_단위수량산출" xfId="3786"/>
    <cellStyle name="1_tree_한풍집계_수량집계표" xfId="3787"/>
    <cellStyle name="1_tree_한풍집계_수량총괄표" xfId="3788"/>
    <cellStyle name="1_tree_한풍집계_수량총괄표(조경)" xfId="2054"/>
    <cellStyle name="1_tree_한풍집계_수원수량집계(7.13)" xfId="3789"/>
    <cellStyle name="1_tree_한풍집계_수원수량집계(7.31)" xfId="3790"/>
    <cellStyle name="1_tree_한풍집계_쌍용수량0905" xfId="2055"/>
    <cellStyle name="1_tree_한풍집계_쌍용수량0905_단위수량산출서" xfId="2056"/>
    <cellStyle name="1_tree_한풍집계_쌍용수량집계" xfId="3791"/>
    <cellStyle name="1_tree_한풍집계_용평수량집계" xfId="3792"/>
    <cellStyle name="1_tree_한풍집계_이식수목수량산출" xfId="2057"/>
    <cellStyle name="1_tree_한풍집계_이식수목수량산출_단위수량산출서" xfId="2058"/>
    <cellStyle name="1_tree_한풍집계_터미널1" xfId="2059"/>
    <cellStyle name="1_tree_한풍집계_터미널1_1" xfId="3793"/>
    <cellStyle name="1_tree_한풍집계_터미널2" xfId="3794"/>
    <cellStyle name="1_tree_한풍집계_터미널2_골프장수목" xfId="3795"/>
    <cellStyle name="1_tree_한풍집계_터미널2_수량집계표" xfId="3796"/>
    <cellStyle name="1_tree_한풍집계_터미널2_수량총괄표" xfId="3797"/>
    <cellStyle name="1_tree_한풍집계_터미널2_용평수량집계" xfId="3798"/>
    <cellStyle name="1_tree_현충묘지-예산서(조경)" xfId="3799"/>
    <cellStyle name="1_tree_현충묘지-예산서(조경)_00-폐기물예산서양식2" xfId="3800"/>
    <cellStyle name="1_tree_현충묘지-예산서(조경)_00-폐기물예산서양식2_북아현-폐기물예산서" xfId="3801"/>
    <cellStyle name="1_tree_현충묘지-예산서(조경)_00-표지예정공정표" xfId="3802"/>
    <cellStyle name="1_tree_현충묘지-예산서(조경)_00-표지예정공정표_관악고수량산출서" xfId="3803"/>
    <cellStyle name="1_tree_현충묘지-예산서(조경)_00-표지예정공정표_인라인수량산출서" xfId="3804"/>
    <cellStyle name="1_tree_현충묘지-예산서(조경)_00-표지예정공정표_표지-공정표" xfId="3805"/>
    <cellStyle name="1_tree_현충묘지-예산서(조경)_1012수량_굿모닝(현)" xfId="3806"/>
    <cellStyle name="1_tree_현충묘지-예산서(조경)_1012수량_굿모닝(현)_1014학익" xfId="3807"/>
    <cellStyle name="1_tree_현충묘지-예산서(조경)_1228표지" xfId="3808"/>
    <cellStyle name="1_tree_현충묘지-예산서(조경)_1228표지_1012수량_굿모닝(현)" xfId="3809"/>
    <cellStyle name="1_tree_현충묘지-예산서(조경)_1228표지_1012수량_굿모닝(현)_1014학익" xfId="3810"/>
    <cellStyle name="1_tree_현충묘지-예산서(조경)_1228표지_표지" xfId="3811"/>
    <cellStyle name="1_tree_현충묘지-예산서(조경)_1228표지_표지_1012수량_굿모닝(현)" xfId="3812"/>
    <cellStyle name="1_tree_현충묘지-예산서(조경)_1228표지_표지_1012수량_굿모닝(현)_1014학익" xfId="3813"/>
    <cellStyle name="1_tree_현충묘지-예산서(조경)_1228표지_표지_표지" xfId="3814"/>
    <cellStyle name="1_tree_현충묘지-예산서(조경)_1228표지_표지_표지_1012수량_굿모닝(현)" xfId="3815"/>
    <cellStyle name="1_tree_현충묘지-예산서(조경)_1228표지_표지_표지_1012수량_굿모닝(현)_1014학익" xfId="3816"/>
    <cellStyle name="1_tree_현충묘지-예산서(조경)_관악고수량산출서" xfId="3817"/>
    <cellStyle name="1_tree_현충묘지-예산서(조경)_까르프-표지예정공정표" xfId="3818"/>
    <cellStyle name="1_tree_현충묘지-예산서(조경)_까르프-표지예정공정표_00-표지예정공정표" xfId="3819"/>
    <cellStyle name="1_tree_현충묘지-예산서(조경)_까르프-표지예정공정표_00-표지예정공정표_북아현-폐기물예산서" xfId="3820"/>
    <cellStyle name="1_tree_현충묘지-예산서(조경)_까르프-표지예정공정표_1012수량_굿모닝(현)" xfId="3821"/>
    <cellStyle name="1_tree_현충묘지-예산서(조경)_까르프-표지예정공정표_1012수량_굿모닝(현)_1014학익" xfId="3822"/>
    <cellStyle name="1_tree_현충묘지-예산서(조경)_까르프-표지예정공정표_관악고수량산출서" xfId="3823"/>
    <cellStyle name="1_tree_현충묘지-예산서(조경)_까르프-표지예정공정표_북아현-폐기물예산서" xfId="3824"/>
    <cellStyle name="1_tree_현충묘지-예산서(조경)_까르프-표지예정공정표_인라인수량산출서" xfId="3825"/>
    <cellStyle name="1_tree_현충묘지-예산서(조경)_까르프-표지예정공정표_표지" xfId="3826"/>
    <cellStyle name="1_tree_현충묘지-예산서(조경)_까르프-표지예정공정표_표지_1012수량_굿모닝(현)" xfId="3827"/>
    <cellStyle name="1_tree_현충묘지-예산서(조경)_까르프-표지예정공정표_표지_1012수량_굿모닝(현)_1014학익" xfId="3828"/>
    <cellStyle name="1_tree_현충묘지-예산서(조경)_까르프-표지예정공정표_표지_표지" xfId="3829"/>
    <cellStyle name="1_tree_현충묘지-예산서(조경)_까르프-표지예정공정표_표지_표지_1012수량_굿모닝(현)" xfId="3830"/>
    <cellStyle name="1_tree_현충묘지-예산서(조경)_까르프-표지예정공정표_표지_표지_1012수량_굿모닝(현)_1014학익" xfId="3831"/>
    <cellStyle name="1_tree_현충묘지-예산서(조경)_까르프-표지예정공정표_표지-공정표" xfId="3832"/>
    <cellStyle name="1_tree_현충묘지-예산서(조경)_노원구가로수-폐기물예산서" xfId="3833"/>
    <cellStyle name="1_tree_현충묘지-예산서(조경)_노원구가로수-폐기물예산서_북아현-폐기물예산서" xfId="3834"/>
    <cellStyle name="1_tree_현충묘지-예산서(조경)_대전가오-표지예정공정표" xfId="3835"/>
    <cellStyle name="1_tree_현충묘지-예산서(조경)_대전가오-표지예정공정표_1012수량_굿모닝(현)" xfId="3836"/>
    <cellStyle name="1_tree_현충묘지-예산서(조경)_대전가오-표지예정공정표_1012수량_굿모닝(현)_1014학익" xfId="3837"/>
    <cellStyle name="1_tree_현충묘지-예산서(조경)_대전가오-표지예정공정표_표지" xfId="3838"/>
    <cellStyle name="1_tree_현충묘지-예산서(조경)_대전가오-표지예정공정표_표지_1012수량_굿모닝(현)" xfId="3839"/>
    <cellStyle name="1_tree_현충묘지-예산서(조경)_대전가오-표지예정공정표_표지_1012수량_굿모닝(현)_1014학익" xfId="3840"/>
    <cellStyle name="1_tree_현충묘지-예산서(조경)_대전가오-표지예정공정표_표지_표지" xfId="3841"/>
    <cellStyle name="1_tree_현충묘지-예산서(조경)_대전가오-표지예정공정표_표지_표지_1012수량_굿모닝(현)" xfId="3842"/>
    <cellStyle name="1_tree_현충묘지-예산서(조경)_대전가오-표지예정공정표_표지_표지_1012수량_굿모닝(현)_1014학익" xfId="3843"/>
    <cellStyle name="1_tree_현충묘지-예산서(조경)_목동내역" xfId="3844"/>
    <cellStyle name="1_tree_현충묘지-예산서(조경)_목동내역_관악고수량산출서" xfId="3845"/>
    <cellStyle name="1_tree_현충묘지-예산서(조경)_목동내역_원가계산" xfId="3846"/>
    <cellStyle name="1_tree_현충묘지-예산서(조경)_목동내역_원가계산_관악고수량산출서" xfId="3847"/>
    <cellStyle name="1_tree_현충묘지-예산서(조경)_목동내역_원가계산_인라인수량산출서" xfId="3848"/>
    <cellStyle name="1_tree_현충묘지-예산서(조경)_목동내역_인라인수량산출서" xfId="3849"/>
    <cellStyle name="1_tree_현충묘지-예산서(조경)_목동내역_폐기물0818" xfId="3850"/>
    <cellStyle name="1_tree_현충묘지-예산서(조경)_목동내역_폐기물집계" xfId="3851"/>
    <cellStyle name="1_tree_현충묘지-예산서(조경)_목동내역_폐기물집계_관악고수량산출서" xfId="3852"/>
    <cellStyle name="1_tree_현충묘지-예산서(조경)_목동내역_폐기물집계_원가계산" xfId="3853"/>
    <cellStyle name="1_tree_현충묘지-예산서(조경)_목동내역_폐기물집계_원가계산_관악고수량산출서" xfId="3854"/>
    <cellStyle name="1_tree_현충묘지-예산서(조경)_목동내역_폐기물집계_원가계산_인라인수량산출서" xfId="3855"/>
    <cellStyle name="1_tree_현충묘지-예산서(조경)_목동내역_폐기물집계_인라인수량산출서" xfId="3856"/>
    <cellStyle name="1_tree_현충묘지-예산서(조경)_목동내역_폐기물집계_폐기물0818" xfId="3857"/>
    <cellStyle name="1_tree_현충묘지-예산서(조경)_아리랑-표지-공정표" xfId="3858"/>
    <cellStyle name="1_tree_현충묘지-예산서(조경)_예산서-엑셀변환양식100" xfId="3859"/>
    <cellStyle name="1_tree_현충묘지-예산서(조경)_예산서-엑셀변환양식100_00-예산서양식100" xfId="3860"/>
    <cellStyle name="1_tree_현충묘지-예산서(조경)_예산서-엑셀변환양식100_00-예산서양식100_북아현-폐기물예산서" xfId="3861"/>
    <cellStyle name="1_tree_현충묘지-예산서(조경)_예산서-엑셀변환양식100_00-폐기물예산서양식2" xfId="3862"/>
    <cellStyle name="1_tree_현충묘지-예산서(조경)_예산서-엑셀변환양식100_00-폐기물예산서양식2_북아현-폐기물예산서" xfId="3863"/>
    <cellStyle name="1_tree_현충묘지-예산서(조경)_예산서-엑셀변환양식100_00-표지예정공정표" xfId="3864"/>
    <cellStyle name="1_tree_현충묘지-예산서(조경)_예산서-엑셀변환양식100_00-표지예정공정표_북아현-폐기물예산서" xfId="3865"/>
    <cellStyle name="1_tree_현충묘지-예산서(조경)_예산서-엑셀변환양식100_1012수량_굿모닝(현)" xfId="3866"/>
    <cellStyle name="1_tree_현충묘지-예산서(조경)_예산서-엑셀변환양식100_1012수량_굿모닝(현)_1014학익" xfId="3867"/>
    <cellStyle name="1_tree_현충묘지-예산서(조경)_예산서-엑셀변환양식100_관악고수량산출서" xfId="3868"/>
    <cellStyle name="1_tree_현충묘지-예산서(조경)_예산서-엑셀변환양식100_노원구가로수-폐기물예산서" xfId="3869"/>
    <cellStyle name="1_tree_현충묘지-예산서(조경)_예산서-엑셀변환양식100_노원구가로수-폐기물예산서_북아현-폐기물예산서" xfId="3870"/>
    <cellStyle name="1_tree_현충묘지-예산서(조경)_예산서-엑셀변환양식100_목동내역" xfId="3871"/>
    <cellStyle name="1_tree_현충묘지-예산서(조경)_예산서-엑셀변환양식100_목동내역_관악고수량산출서" xfId="3872"/>
    <cellStyle name="1_tree_현충묘지-예산서(조경)_예산서-엑셀변환양식100_목동내역_원가계산" xfId="3873"/>
    <cellStyle name="1_tree_현충묘지-예산서(조경)_예산서-엑셀변환양식100_목동내역_원가계산_관악고수량산출서" xfId="3874"/>
    <cellStyle name="1_tree_현충묘지-예산서(조경)_예산서-엑셀변환양식100_목동내역_원가계산_인라인수량산출서" xfId="3875"/>
    <cellStyle name="1_tree_현충묘지-예산서(조경)_예산서-엑셀변환양식100_목동내역_인라인수량산출서" xfId="3876"/>
    <cellStyle name="1_tree_현충묘지-예산서(조경)_예산서-엑셀변환양식100_목동내역_폐기물0818" xfId="3877"/>
    <cellStyle name="1_tree_현충묘지-예산서(조경)_예산서-엑셀변환양식100_목동내역_폐기물집계" xfId="3878"/>
    <cellStyle name="1_tree_현충묘지-예산서(조경)_예산서-엑셀변환양식100_목동내역_폐기물집계_관악고수량산출서" xfId="3879"/>
    <cellStyle name="1_tree_현충묘지-예산서(조경)_예산서-엑셀변환양식100_목동내역_폐기물집계_원가계산" xfId="3880"/>
    <cellStyle name="1_tree_현충묘지-예산서(조경)_예산서-엑셀변환양식100_목동내역_폐기물집계_원가계산_관악고수량산출서" xfId="3881"/>
    <cellStyle name="1_tree_현충묘지-예산서(조경)_예산서-엑셀변환양식100_목동내역_폐기물집계_원가계산_인라인수량산출서" xfId="3882"/>
    <cellStyle name="1_tree_현충묘지-예산서(조경)_예산서-엑셀변환양식100_목동내역_폐기물집계_인라인수량산출서" xfId="3883"/>
    <cellStyle name="1_tree_현충묘지-예산서(조경)_예산서-엑셀변환양식100_목동내역_폐기물집계_폐기물0818" xfId="3884"/>
    <cellStyle name="1_tree_현충묘지-예산서(조경)_예산서-엑셀변환양식100_원가계산" xfId="3885"/>
    <cellStyle name="1_tree_현충묘지-예산서(조경)_예산서-엑셀변환양식100_원가계산_관악고수량산출서" xfId="3886"/>
    <cellStyle name="1_tree_현충묘지-예산서(조경)_예산서-엑셀변환양식100_원가계산_인라인수량산출서" xfId="3887"/>
    <cellStyle name="1_tree_현충묘지-예산서(조경)_예산서-엑셀변환양식100_인라인수량산출서" xfId="3888"/>
    <cellStyle name="1_tree_현충묘지-예산서(조경)_예산서-엑셀변환양식100_장충-예산서" xfId="3889"/>
    <cellStyle name="1_tree_현충묘지-예산서(조경)_예산서-엑셀변환양식100_장충-예산서_북아현-폐기물예산서" xfId="3890"/>
    <cellStyle name="1_tree_현충묘지-예산서(조경)_예산서-엑셀변환양식100_장충-폐기물예산서" xfId="3891"/>
    <cellStyle name="1_tree_현충묘지-예산서(조경)_예산서-엑셀변환양식100_장충-폐기물예산서_북아현-폐기물예산서" xfId="3892"/>
    <cellStyle name="1_tree_현충묘지-예산서(조경)_예산서-엑셀변환양식100_장충-표지예정공정표" xfId="3893"/>
    <cellStyle name="1_tree_현충묘지-예산서(조경)_예산서-엑셀변환양식100_장충-표지예정공정표_북아현-폐기물예산서" xfId="3894"/>
    <cellStyle name="1_tree_현충묘지-예산서(조경)_예산서-엑셀변환양식100_폐기물0814" xfId="3895"/>
    <cellStyle name="1_tree_현충묘지-예산서(조경)_예산서-엑셀변환양식100_폐기물0818" xfId="3896"/>
    <cellStyle name="1_tree_현충묘지-예산서(조경)_예산서-엑셀변환양식100_표지" xfId="3897"/>
    <cellStyle name="1_tree_현충묘지-예산서(조경)_예산서-엑셀변환양식100_표지_1012수량_굿모닝(현)" xfId="3898"/>
    <cellStyle name="1_tree_현충묘지-예산서(조경)_예산서-엑셀변환양식100_표지_1012수량_굿모닝(현)_1014학익" xfId="3899"/>
    <cellStyle name="1_tree_현충묘지-예산서(조경)_예산서-엑셀변환양식100_표지_표지" xfId="3900"/>
    <cellStyle name="1_tree_현충묘지-예산서(조경)_예산서-엑셀변환양식100_표지_표지_1012수량_굿모닝(현)" xfId="3901"/>
    <cellStyle name="1_tree_현충묘지-예산서(조경)_예산서-엑셀변환양식100_표지_표지_1012수량_굿모닝(현)_1014학익" xfId="3902"/>
    <cellStyle name="1_tree_현충묘지-예산서(조경)_예산서-엑셀변환양식100_표지-공정표" xfId="3903"/>
    <cellStyle name="1_tree_현충묘지-예산서(조경)_원가계산" xfId="3904"/>
    <cellStyle name="1_tree_현충묘지-예산서(조경)_원가계산_관악고수량산출서" xfId="3905"/>
    <cellStyle name="1_tree_현충묘지-예산서(조경)_원가계산_인라인수량산출서" xfId="3906"/>
    <cellStyle name="1_tree_현충묘지-예산서(조경)_인라인수량산출서" xfId="3907"/>
    <cellStyle name="1_tree_현충묘지-예산서(조경)_장충-예산서" xfId="3908"/>
    <cellStyle name="1_tree_현충묘지-예산서(조경)_장충-예산서_북아현-폐기물예산서" xfId="3909"/>
    <cellStyle name="1_tree_현충묘지-예산서(조경)_장충-폐기물예산서" xfId="3910"/>
    <cellStyle name="1_tree_현충묘지-예산서(조경)_장충-폐기물예산서_북아현-폐기물예산서" xfId="3911"/>
    <cellStyle name="1_tree_현충묘지-예산서(조경)_장충-표지예정공정표" xfId="3912"/>
    <cellStyle name="1_tree_현충묘지-예산서(조경)_장충-표지예정공정표_북아현-폐기물예산서" xfId="3913"/>
    <cellStyle name="1_tree_현충묘지-예산서(조경)_폐기물0818" xfId="3914"/>
    <cellStyle name="1_tree_현충묘지-예산서(조경)_표지" xfId="3915"/>
    <cellStyle name="1_tree_현충묘지-예산서(조경)_표지_1012수량_굿모닝(현)" xfId="3916"/>
    <cellStyle name="1_tree_현충묘지-예산서(조경)_표지_1012수량_굿모닝(현)_1014학익" xfId="3917"/>
    <cellStyle name="1_tree_현충묘지-예산서(조경)_표지-공정표" xfId="3918"/>
    <cellStyle name="1_tree_현충묘지-예산서(조경)_표지-공정표_관악고수량산출서" xfId="3919"/>
    <cellStyle name="1_tree_현충묘지-예산서(조경)_표지-공정표_인라인수량산출서" xfId="3920"/>
    <cellStyle name="1_tree_현충묘지-예산서(조경)_표지-공정표_표지-공정표" xfId="3921"/>
    <cellStyle name="1_tree_현충묘지-예산서(조경)_표지예정공정표" xfId="3922"/>
    <cellStyle name="1_tree_현충묘지-예산서(조경)_-표지예정공정표" xfId="3923"/>
    <cellStyle name="1_tree_현충묘지-예산서(조경)_표지예정공정표_00-표지예정공정표" xfId="3924"/>
    <cellStyle name="1_tree_현충묘지-예산서(조경)_-표지예정공정표_00-표지예정공정표" xfId="3925"/>
    <cellStyle name="1_tree_현충묘지-예산서(조경)_표지예정공정표_00-표지예정공정표_북아현-폐기물예산서" xfId="3926"/>
    <cellStyle name="1_tree_현충묘지-예산서(조경)_-표지예정공정표_00-표지예정공정표_북아현-폐기물예산서" xfId="3927"/>
    <cellStyle name="1_tree_현충묘지-예산서(조경)_표지예정공정표_1012수량_굿모닝(현)" xfId="3928"/>
    <cellStyle name="1_tree_현충묘지-예산서(조경)_-표지예정공정표_1012수량_굿모닝(현)" xfId="3929"/>
    <cellStyle name="1_tree_현충묘지-예산서(조경)_표지예정공정표_1012수량_굿모닝(현)_1014학익" xfId="3930"/>
    <cellStyle name="1_tree_현충묘지-예산서(조경)_-표지예정공정표_1012수량_굿모닝(현)_1014학익" xfId="3931"/>
    <cellStyle name="1_tree_현충묘지-예산서(조경)_표지예정공정표_관악고수량산출서" xfId="3932"/>
    <cellStyle name="1_tree_현충묘지-예산서(조경)_-표지예정공정표_관악고수량산출서" xfId="3933"/>
    <cellStyle name="1_tree_현충묘지-예산서(조경)_표지예정공정표_북아현-폐기물예산서" xfId="3934"/>
    <cellStyle name="1_tree_현충묘지-예산서(조경)_-표지예정공정표_북아현-폐기물예산서" xfId="3935"/>
    <cellStyle name="1_tree_현충묘지-예산서(조경)_표지예정공정표_인라인수량산출서" xfId="3936"/>
    <cellStyle name="1_tree_현충묘지-예산서(조경)_-표지예정공정표_인라인수량산출서" xfId="3937"/>
    <cellStyle name="1_tree_현충묘지-예산서(조경)_표지예정공정표_표지" xfId="3938"/>
    <cellStyle name="1_tree_현충묘지-예산서(조경)_-표지예정공정표_표지" xfId="3939"/>
    <cellStyle name="1_tree_현충묘지-예산서(조경)_표지예정공정표_표지_1012수량_굿모닝(현)" xfId="3940"/>
    <cellStyle name="1_tree_현충묘지-예산서(조경)_-표지예정공정표_표지_1012수량_굿모닝(현)" xfId="3941"/>
    <cellStyle name="1_tree_현충묘지-예산서(조경)_표지예정공정표_표지_1012수량_굿모닝(현)_1014학익" xfId="3942"/>
    <cellStyle name="1_tree_현충묘지-예산서(조경)_-표지예정공정표_표지_1012수량_굿모닝(현)_1014학익" xfId="3943"/>
    <cellStyle name="1_tree_현충묘지-예산서(조경)_표지예정공정표_표지_표지" xfId="3944"/>
    <cellStyle name="1_tree_현충묘지-예산서(조경)_-표지예정공정표_표지_표지" xfId="3945"/>
    <cellStyle name="1_tree_현충묘지-예산서(조경)_표지예정공정표_표지_표지_1012수량_굿모닝(현)" xfId="3946"/>
    <cellStyle name="1_tree_현충묘지-예산서(조경)_-표지예정공정표_표지_표지_1012수량_굿모닝(현)" xfId="3947"/>
    <cellStyle name="1_tree_현충묘지-예산서(조경)_표지예정공정표_표지_표지_1012수량_굿모닝(현)_1014학익" xfId="3948"/>
    <cellStyle name="1_tree_현충묘지-예산서(조경)_-표지예정공정표_표지_표지_1012수량_굿모닝(현)_1014학익" xfId="3949"/>
    <cellStyle name="1_tree_현충묘지-예산서(조경)_표지예정공정표_표지-공정표" xfId="3950"/>
    <cellStyle name="1_tree_현충묘지-예산서(조경)_-표지예정공정표_표지-공정표" xfId="3951"/>
    <cellStyle name="1_tree_휴게시설" xfId="2060"/>
    <cellStyle name="1_tree_휴게시설_단위수량" xfId="2061"/>
    <cellStyle name="1_tree_휴게시설_단위수량_단위수량산출서" xfId="2062"/>
    <cellStyle name="1_tree_휴게시설_단위수량1" xfId="2063"/>
    <cellStyle name="1_tree_휴게시설_단위수량1_단위수량산출서" xfId="2064"/>
    <cellStyle name="1_tree_휴게시설_단위수량산출서" xfId="2065"/>
    <cellStyle name="1_tree_휴게시설_도곡단위수량" xfId="2066"/>
    <cellStyle name="1_tree_휴게시설_도곡단위수량_단위수량산출서" xfId="2067"/>
    <cellStyle name="1_tree_휴게시설_수량산출서-11.25" xfId="2068"/>
    <cellStyle name="1_tree_휴게시설_수량산출서-11.25_단위수량" xfId="2069"/>
    <cellStyle name="1_tree_휴게시설_수량산출서-11.25_단위수량_단위수량산출서" xfId="2070"/>
    <cellStyle name="1_tree_휴게시설_수량산출서-11.25_단위수량1" xfId="2071"/>
    <cellStyle name="1_tree_휴게시설_수량산출서-11.25_단위수량1_단위수량산출서" xfId="2072"/>
    <cellStyle name="1_tree_휴게시설_수량산출서-11.25_단위수량산출서" xfId="2073"/>
    <cellStyle name="1_tree_휴게시설_수량산출서-11.25_도곡단위수량" xfId="2074"/>
    <cellStyle name="1_tree_휴게시설_수량산출서-11.25_도곡단위수량_단위수량산출서" xfId="2075"/>
    <cellStyle name="1_tree_휴게시설_수량산출서-11.25_철거단위수량" xfId="2076"/>
    <cellStyle name="1_tree_휴게시설_수량산출서-11.25_철거단위수량_단위수량산출서" xfId="2077"/>
    <cellStyle name="1_tree_휴게시설_수량산출서-11.25_한수단위수량" xfId="2078"/>
    <cellStyle name="1_tree_휴게시설_수량산출서-11.25_한수단위수량_단위수량산출서" xfId="2079"/>
    <cellStyle name="1_tree_휴게시설_수량산출서-1201" xfId="2080"/>
    <cellStyle name="1_tree_휴게시설_수량산출서-1201_단위수량" xfId="2081"/>
    <cellStyle name="1_tree_휴게시설_수량산출서-1201_단위수량_단위수량산출서" xfId="2082"/>
    <cellStyle name="1_tree_휴게시설_수량산출서-1201_단위수량1" xfId="2083"/>
    <cellStyle name="1_tree_휴게시설_수량산출서-1201_단위수량1_단위수량산출서" xfId="2084"/>
    <cellStyle name="1_tree_휴게시설_수량산출서-1201_단위수량산출서" xfId="2085"/>
    <cellStyle name="1_tree_휴게시설_수량산출서-1201_도곡단위수량" xfId="2086"/>
    <cellStyle name="1_tree_휴게시설_수량산출서-1201_도곡단위수량_단위수량산출서" xfId="2087"/>
    <cellStyle name="1_tree_휴게시설_수량산출서-1201_철거단위수량" xfId="2088"/>
    <cellStyle name="1_tree_휴게시설_수량산출서-1201_철거단위수량_단위수량산출서" xfId="2089"/>
    <cellStyle name="1_tree_휴게시설_수량산출서-1201_한수단위수량" xfId="2090"/>
    <cellStyle name="1_tree_휴게시설_수량산출서-1201_한수단위수량_단위수량산출서" xfId="2091"/>
    <cellStyle name="1_tree_휴게시설_시설물단위수량" xfId="2092"/>
    <cellStyle name="1_tree_휴게시설_시설물단위수량_단위수량산출서" xfId="2093"/>
    <cellStyle name="1_tree_휴게시설_시설물단위수량1" xfId="2094"/>
    <cellStyle name="1_tree_휴게시설_시설물단위수량1_단위수량산출서" xfId="2095"/>
    <cellStyle name="1_tree_휴게시설_시설물단위수량1_시설물단위수량" xfId="2096"/>
    <cellStyle name="1_tree_휴게시설_시설물단위수량1_시설물단위수량_단위수량산출서" xfId="2097"/>
    <cellStyle name="1_tree_휴게시설_오창수량산출서" xfId="2098"/>
    <cellStyle name="1_tree_휴게시설_오창수량산출서_단위수량" xfId="2099"/>
    <cellStyle name="1_tree_휴게시설_오창수량산출서_단위수량_단위수량산출서" xfId="2100"/>
    <cellStyle name="1_tree_휴게시설_오창수량산출서_단위수량1" xfId="2101"/>
    <cellStyle name="1_tree_휴게시설_오창수량산출서_단위수량1_단위수량산출서" xfId="2102"/>
    <cellStyle name="1_tree_휴게시설_오창수량산출서_단위수량산출서" xfId="2103"/>
    <cellStyle name="1_tree_휴게시설_오창수량산출서_도곡단위수량" xfId="2104"/>
    <cellStyle name="1_tree_휴게시설_오창수량산출서_도곡단위수량_단위수량산출서" xfId="2105"/>
    <cellStyle name="1_tree_휴게시설_오창수량산출서_수량산출서-11.25" xfId="2106"/>
    <cellStyle name="1_tree_휴게시설_오창수량산출서_수량산출서-11.25_단위수량" xfId="2107"/>
    <cellStyle name="1_tree_휴게시설_오창수량산출서_수량산출서-11.25_단위수량_단위수량산출서" xfId="2108"/>
    <cellStyle name="1_tree_휴게시설_오창수량산출서_수량산출서-11.25_단위수량1" xfId="2109"/>
    <cellStyle name="1_tree_휴게시설_오창수량산출서_수량산출서-11.25_단위수량1_단위수량산출서" xfId="2110"/>
    <cellStyle name="1_tree_휴게시설_오창수량산출서_수량산출서-11.25_단위수량산출서" xfId="2111"/>
    <cellStyle name="1_tree_휴게시설_오창수량산출서_수량산출서-11.25_도곡단위수량" xfId="2112"/>
    <cellStyle name="1_tree_휴게시설_오창수량산출서_수량산출서-11.25_도곡단위수량_단위수량산출서" xfId="2113"/>
    <cellStyle name="1_tree_휴게시설_오창수량산출서_수량산출서-11.25_철거단위수량" xfId="2114"/>
    <cellStyle name="1_tree_휴게시설_오창수량산출서_수량산출서-11.25_철거단위수량_단위수량산출서" xfId="2115"/>
    <cellStyle name="1_tree_휴게시설_오창수량산출서_수량산출서-11.25_한수단위수량" xfId="2116"/>
    <cellStyle name="1_tree_휴게시설_오창수량산출서_수량산출서-11.25_한수단위수량_단위수량산출서" xfId="2117"/>
    <cellStyle name="1_tree_휴게시설_오창수량산출서_수량산출서-1201" xfId="2118"/>
    <cellStyle name="1_tree_휴게시설_오창수량산출서_수량산출서-1201_단위수량" xfId="2119"/>
    <cellStyle name="1_tree_휴게시설_오창수량산출서_수량산출서-1201_단위수량_단위수량산출서" xfId="2120"/>
    <cellStyle name="1_tree_휴게시설_오창수량산출서_수량산출서-1201_단위수량1" xfId="2121"/>
    <cellStyle name="1_tree_휴게시설_오창수량산출서_수량산출서-1201_단위수량1_단위수량산출서" xfId="2122"/>
    <cellStyle name="1_tree_휴게시설_오창수량산출서_수량산출서-1201_단위수량산출서" xfId="2123"/>
    <cellStyle name="1_tree_휴게시설_오창수량산출서_수량산출서-1201_도곡단위수량" xfId="2124"/>
    <cellStyle name="1_tree_휴게시설_오창수량산출서_수량산출서-1201_도곡단위수량_단위수량산출서" xfId="2125"/>
    <cellStyle name="1_tree_휴게시설_오창수량산출서_수량산출서-1201_철거단위수량" xfId="2126"/>
    <cellStyle name="1_tree_휴게시설_오창수량산출서_수량산출서-1201_철거단위수량_단위수량산출서" xfId="2127"/>
    <cellStyle name="1_tree_휴게시설_오창수량산출서_수량산출서-1201_한수단위수량" xfId="2128"/>
    <cellStyle name="1_tree_휴게시설_오창수량산출서_수량산출서-1201_한수단위수량_단위수량산출서" xfId="2129"/>
    <cellStyle name="1_tree_휴게시설_오창수량산출서_시설물단위수량" xfId="2130"/>
    <cellStyle name="1_tree_휴게시설_오창수량산출서_시설물단위수량_단위수량산출서" xfId="2131"/>
    <cellStyle name="1_tree_휴게시설_오창수량산출서_시설물단위수량1" xfId="2132"/>
    <cellStyle name="1_tree_휴게시설_오창수량산출서_시설물단위수량1_단위수량산출서" xfId="2133"/>
    <cellStyle name="1_tree_휴게시설_오창수량산출서_시설물단위수량1_시설물단위수량" xfId="2134"/>
    <cellStyle name="1_tree_휴게시설_오창수량산출서_시설물단위수량1_시설물단위수량_단위수량산출서" xfId="2135"/>
    <cellStyle name="1_tree_휴게시설_오창수량산출서_철거단위수량" xfId="2136"/>
    <cellStyle name="1_tree_휴게시설_오창수량산출서_철거단위수량_단위수량산출서" xfId="2137"/>
    <cellStyle name="1_tree_휴게시설_오창수량산출서_한수단위수량" xfId="2138"/>
    <cellStyle name="1_tree_휴게시설_오창수량산출서_한수단위수량_단위수량산출서" xfId="2139"/>
    <cellStyle name="1_tree_휴게시설_철거단위수량" xfId="2140"/>
    <cellStyle name="1_tree_휴게시설_철거단위수량_단위수량산출서" xfId="2141"/>
    <cellStyle name="1_tree_휴게시설_한수단위수량" xfId="2142"/>
    <cellStyle name="1_tree_휴게시설_한수단위수량_단위수량산출서" xfId="2143"/>
    <cellStyle name="1_강남구-내역서(폐기물)-개포" xfId="3952"/>
    <cellStyle name="1_강남폐기물내역" xfId="3953"/>
    <cellStyle name="1_견적대비표-수정" xfId="3954"/>
    <cellStyle name="1_과천수량집계" xfId="29"/>
    <cellStyle name="1_까치산(1026)-수량산출서" xfId="3955"/>
    <cellStyle name="1_단가조사표" xfId="30"/>
    <cellStyle name="1_단가조사표_1011소각" xfId="31"/>
    <cellStyle name="1_단가조사표_1011소각_무학봉철거수량산출0511" xfId="3956"/>
    <cellStyle name="1_단가조사표_1011소각_폐기물집계" xfId="3957"/>
    <cellStyle name="1_단가조사표_1011소각_학교-철거시설물집계" xfId="3958"/>
    <cellStyle name="1_단가조사표_1113교~1" xfId="32"/>
    <cellStyle name="1_단가조사표_1113교~1_무학봉철거수량산출0511" xfId="3959"/>
    <cellStyle name="1_단가조사표_1113교~1_폐기물집계" xfId="3960"/>
    <cellStyle name="1_단가조사표_1113교~1_학교-철거시설물집계" xfId="3961"/>
    <cellStyle name="1_단가조사표_121내역" xfId="33"/>
    <cellStyle name="1_단가조사표_121내역_무학봉철거수량산출0511" xfId="3962"/>
    <cellStyle name="1_단가조사표_121내역_폐기물집계" xfId="3963"/>
    <cellStyle name="1_단가조사표_121내역_학교-철거시설물집계" xfId="3964"/>
    <cellStyle name="1_단가조사표_객토량" xfId="34"/>
    <cellStyle name="1_단가조사표_객토량_무학봉철거수량산출0511" xfId="3965"/>
    <cellStyle name="1_단가조사표_객토량_폐기물집계" xfId="3966"/>
    <cellStyle name="1_단가조사표_객토량_학교-철거시설물집계" xfId="3967"/>
    <cellStyle name="1_단가조사표_교통센~1" xfId="35"/>
    <cellStyle name="1_단가조사표_교통센~1_무학봉철거수량산출0511" xfId="3968"/>
    <cellStyle name="1_단가조사표_교통센~1_폐기물집계" xfId="3969"/>
    <cellStyle name="1_단가조사표_교통센~1_학교-철거시설물집계" xfId="3970"/>
    <cellStyle name="1_단가조사표_교통센터412" xfId="36"/>
    <cellStyle name="1_단가조사표_교통센터412_무학봉철거수량산출0511" xfId="3971"/>
    <cellStyle name="1_단가조사표_교통센터412_폐기물집계" xfId="3972"/>
    <cellStyle name="1_단가조사표_교통센터412_학교-철거시설물집계" xfId="3973"/>
    <cellStyle name="1_단가조사표_교통수" xfId="37"/>
    <cellStyle name="1_단가조사표_교통수_2003학교숲조성(조종초교)수량산출" xfId="3974"/>
    <cellStyle name="1_단가조사표_교통수_2003학교숲조성(조종초교)수량산출r1" xfId="3975"/>
    <cellStyle name="1_단가조사표_교통수_2003학교숲조성(조종초교)수량산출r2" xfId="3976"/>
    <cellStyle name="1_단가조사표_교통수_8.포장공사 수량산출서" xfId="3977"/>
    <cellStyle name="1_단가조사표_교통수_무학봉철거수량산출0511" xfId="3978"/>
    <cellStyle name="1_단가조사표_교통수_보수공사" xfId="3979"/>
    <cellStyle name="1_단가조사표_교통수_시설물설치공사수량산출서" xfId="3980"/>
    <cellStyle name="1_단가조사표_교통수_이설공사" xfId="3981"/>
    <cellStyle name="1_단가조사표_교통수_철거r1" xfId="3982"/>
    <cellStyle name="1_단가조사표_교통수_폐기물집계" xfId="3983"/>
    <cellStyle name="1_단가조사표_교통수_학교-철거시설물집계" xfId="3984"/>
    <cellStyle name="1_단가조사표_교통수량산출서" xfId="38"/>
    <cellStyle name="1_단가조사표_구조물대가 (2)" xfId="39"/>
    <cellStyle name="1_단가조사표_내역서 (2)" xfId="40"/>
    <cellStyle name="1_단가조사표_대전관저지구" xfId="41"/>
    <cellStyle name="1_단가조사표_동측지~1" xfId="42"/>
    <cellStyle name="1_단가조사표_동측지원422" xfId="43"/>
    <cellStyle name="1_단가조사표_동측지원512" xfId="44"/>
    <cellStyle name="1_단가조사표_동측지원524" xfId="45"/>
    <cellStyle name="1_단가조사표_무학봉철거수량산출0511" xfId="3985"/>
    <cellStyle name="1_단가조사표_부대422" xfId="46"/>
    <cellStyle name="1_단가조사표_부대시설" xfId="47"/>
    <cellStyle name="1_단가조사표_소각수~1" xfId="48"/>
    <cellStyle name="1_단가조사표_소각수내역서" xfId="49"/>
    <cellStyle name="1_단가조사표_소각수목2" xfId="50"/>
    <cellStyle name="1_단가조사표_수량산출서 (2)" xfId="51"/>
    <cellStyle name="1_단가조사표_엑스포~1" xfId="52"/>
    <cellStyle name="1_단가조사표_엑스포한빛1" xfId="53"/>
    <cellStyle name="1_단가조사표_여객터미널331" xfId="54"/>
    <cellStyle name="1_단가조사표_여객터미널513" xfId="55"/>
    <cellStyle name="1_단가조사표_여객터미널629" xfId="56"/>
    <cellStyle name="1_단가조사표_외곽도로616" xfId="57"/>
    <cellStyle name="1_단가조사표_용인죽전수량" xfId="58"/>
    <cellStyle name="1_단가조사표_원가계~1" xfId="59"/>
    <cellStyle name="1_단가조사표_유기질" xfId="60"/>
    <cellStyle name="1_단가조사표_자재조서 (2)" xfId="61"/>
    <cellStyle name="1_단가조사표_총괄내역" xfId="62"/>
    <cellStyle name="1_단가조사표_총괄내역 (2)" xfId="63"/>
    <cellStyle name="1_단가조사표_터미널도로403" xfId="64"/>
    <cellStyle name="1_단가조사표_터미널도로429" xfId="65"/>
    <cellStyle name="1_단가조사표_폐기물집계" xfId="3986"/>
    <cellStyle name="1_단가조사표_포장일위" xfId="66"/>
    <cellStyle name="1_단가조사표_학교-철거시설물집계" xfId="3987"/>
    <cellStyle name="1_대전가오-수량산출서" xfId="3988"/>
    <cellStyle name="1_도봉노폐내역" xfId="3989"/>
    <cellStyle name="1_도봉녹지대폐기물내역" xfId="3990"/>
    <cellStyle name="1_목동내역" xfId="3991"/>
    <cellStyle name="1_무학봉철거수량산출0511" xfId="3992"/>
    <cellStyle name="1_미아-표지990" xfId="3993"/>
    <cellStyle name="1_수량산출서(090525조경)" xfId="67"/>
    <cellStyle name="1_수량총괄표(조경)" xfId="68"/>
    <cellStyle name="1_수원1차" xfId="3994"/>
    <cellStyle name="1_수원변경수량산출" xfId="69"/>
    <cellStyle name="1_수원수량집계(7.13)" xfId="3995"/>
    <cellStyle name="1_수원수량집계(7.31)" xfId="3996"/>
    <cellStyle name="1_쌍용수량0905" xfId="70"/>
    <cellStyle name="1_쌍용수량0905_단위수량산출서" xfId="71"/>
    <cellStyle name="1_쌍용수량집계" xfId="3997"/>
    <cellStyle name="1_용평수량집계" xfId="3998"/>
    <cellStyle name="1_은파수량집계" xfId="72"/>
    <cellStyle name="1_이식수목수량산출" xfId="73"/>
    <cellStyle name="1_이식수목수량산출_단위수량산출서" xfId="74"/>
    <cellStyle name="1_장충-수량산출서" xfId="3999"/>
    <cellStyle name="1_최종1스포츠집계" xfId="4000"/>
    <cellStyle name="1_터미널1-0" xfId="75"/>
    <cellStyle name="1_터미널1-0_단위수량산출서" xfId="76"/>
    <cellStyle name="1_터미널1-0_쌍용수량0905" xfId="77"/>
    <cellStyle name="1_터미널1-0_쌍용수량0905_단위수량산출서" xfId="78"/>
    <cellStyle name="1_폐기물" xfId="4001"/>
    <cellStyle name="1_폐기물0814" xfId="4002"/>
    <cellStyle name="1_폐기물집계" xfId="4003"/>
    <cellStyle name="1_폐기물집계_1" xfId="4004"/>
    <cellStyle name="1_표지-공정표" xfId="4005"/>
    <cellStyle name="1_학교-철거시설물집계" xfId="4006"/>
    <cellStyle name="1_한풍단위수량" xfId="4007"/>
    <cellStyle name="1_한풍단위수량_골프장수목" xfId="4008"/>
    <cellStyle name="1_한풍단위수량_수량집계표" xfId="4009"/>
    <cellStyle name="1_한풍단위수량_수량총괄표" xfId="4010"/>
    <cellStyle name="1_한풍단위수량_용평수량집계" xfId="4011"/>
    <cellStyle name="1_현충묘지-수량산출서" xfId="4012"/>
    <cellStyle name="10공/㎥" xfId="4013"/>
    <cellStyle name="11" xfId="2146"/>
    <cellStyle name="111" xfId="2147"/>
    <cellStyle name="111 2" xfId="2148"/>
    <cellStyle name="2" xfId="2149"/>
    <cellStyle name="2)" xfId="4014"/>
    <cellStyle name="2_laroux" xfId="2187"/>
    <cellStyle name="2_laroux_ATC-YOON1" xfId="2188"/>
    <cellStyle name="2_강남구-내역서(폐기물)-개포" xfId="4015"/>
    <cellStyle name="2_까치산(1026)-수량산출서" xfId="4016"/>
    <cellStyle name="2_단가조사표" xfId="2150"/>
    <cellStyle name="2_단가조사표_1011소각" xfId="2151"/>
    <cellStyle name="2_단가조사표_1113교~1" xfId="2152"/>
    <cellStyle name="2_단가조사표_121내역" xfId="2153"/>
    <cellStyle name="2_단가조사표_객토량" xfId="2154"/>
    <cellStyle name="2_단가조사표_교통센~1" xfId="2155"/>
    <cellStyle name="2_단가조사표_교통센터412" xfId="2156"/>
    <cellStyle name="2_단가조사표_교통수" xfId="2157"/>
    <cellStyle name="2_단가조사표_교통수량산출서" xfId="2158"/>
    <cellStyle name="2_단가조사표_구조물대가 (2)" xfId="2159"/>
    <cellStyle name="2_단가조사표_내역서 (2)" xfId="2160"/>
    <cellStyle name="2_단가조사표_대전관저지구" xfId="2161"/>
    <cellStyle name="2_단가조사표_동측지~1" xfId="2162"/>
    <cellStyle name="2_단가조사표_동측지원422" xfId="2163"/>
    <cellStyle name="2_단가조사표_동측지원512" xfId="2164"/>
    <cellStyle name="2_단가조사표_동측지원524" xfId="2165"/>
    <cellStyle name="2_단가조사표_부대422" xfId="2166"/>
    <cellStyle name="2_단가조사표_부대시설" xfId="2167"/>
    <cellStyle name="2_단가조사표_소각수~1" xfId="2168"/>
    <cellStyle name="2_단가조사표_소각수내역서" xfId="2169"/>
    <cellStyle name="2_단가조사표_소각수목2" xfId="2170"/>
    <cellStyle name="2_단가조사표_수량산출서 (2)" xfId="2171"/>
    <cellStyle name="2_단가조사표_엑스포~1" xfId="2172"/>
    <cellStyle name="2_단가조사표_엑스포한빛1" xfId="2173"/>
    <cellStyle name="2_단가조사표_여객터미널331" xfId="2174"/>
    <cellStyle name="2_단가조사표_여객터미널513" xfId="2175"/>
    <cellStyle name="2_단가조사표_여객터미널629" xfId="2176"/>
    <cellStyle name="2_단가조사표_외곽도로616" xfId="2177"/>
    <cellStyle name="2_단가조사표_용인죽전수량" xfId="2178"/>
    <cellStyle name="2_단가조사표_원가계~1" xfId="2179"/>
    <cellStyle name="2_단가조사표_유기질" xfId="2180"/>
    <cellStyle name="2_단가조사표_자재조서 (2)" xfId="2181"/>
    <cellStyle name="2_단가조사표_총괄내역" xfId="2182"/>
    <cellStyle name="2_단가조사표_총괄내역 (2)" xfId="2183"/>
    <cellStyle name="2_단가조사표_터미널도로403" xfId="2184"/>
    <cellStyle name="2_단가조사표_터미널도로429" xfId="2185"/>
    <cellStyle name="2_단가조사표_포장일위" xfId="2186"/>
    <cellStyle name="20% - 강조색1 2" xfId="4017"/>
    <cellStyle name="20% - 강조색1 3" xfId="4018"/>
    <cellStyle name="20% - 강조색1 4" xfId="4019"/>
    <cellStyle name="20% - 강조색1 5" xfId="4020"/>
    <cellStyle name="20% - 강조색1 6" xfId="4021"/>
    <cellStyle name="20% - 강조색1 7" xfId="4022"/>
    <cellStyle name="20% - 강조색2 2" xfId="4023"/>
    <cellStyle name="20% - 강조색2 3" xfId="4024"/>
    <cellStyle name="20% - 강조색2 4" xfId="4025"/>
    <cellStyle name="20% - 강조색2 5" xfId="4026"/>
    <cellStyle name="20% - 강조색2 6" xfId="4027"/>
    <cellStyle name="20% - 강조색2 7" xfId="4028"/>
    <cellStyle name="20% - 강조색3 2" xfId="4029"/>
    <cellStyle name="20% - 강조색3 3" xfId="4030"/>
    <cellStyle name="20% - 강조색3 4" xfId="4031"/>
    <cellStyle name="20% - 강조색3 5" xfId="4032"/>
    <cellStyle name="20% - 강조색3 6" xfId="4033"/>
    <cellStyle name="20% - 강조색3 7" xfId="4034"/>
    <cellStyle name="20% - 강조색4 2" xfId="4035"/>
    <cellStyle name="20% - 강조색4 3" xfId="4036"/>
    <cellStyle name="20% - 강조색4 4" xfId="4037"/>
    <cellStyle name="20% - 강조색4 5" xfId="4038"/>
    <cellStyle name="20% - 강조색4 6" xfId="4039"/>
    <cellStyle name="20% - 강조색4 7" xfId="4040"/>
    <cellStyle name="20% - 강조색5 2" xfId="4041"/>
    <cellStyle name="20% - 강조색5 3" xfId="4042"/>
    <cellStyle name="20% - 강조색5 4" xfId="4043"/>
    <cellStyle name="20% - 강조색5 5" xfId="4044"/>
    <cellStyle name="20% - 강조색5 6" xfId="4045"/>
    <cellStyle name="20% - 강조색5 7" xfId="4046"/>
    <cellStyle name="20% - 강조색6 2" xfId="4047"/>
    <cellStyle name="20% - 강조색6 3" xfId="4048"/>
    <cellStyle name="20% - 강조색6 4" xfId="4049"/>
    <cellStyle name="20% - 강조색6 5" xfId="4050"/>
    <cellStyle name="20% - 강조색6 6" xfId="4051"/>
    <cellStyle name="20% - 강조색6 7" xfId="4052"/>
    <cellStyle name="2자리" xfId="2189"/>
    <cellStyle name="2자리선" xfId="2190"/>
    <cellStyle name="3" xfId="4053"/>
    <cellStyle name="40% - 강조색1 2" xfId="4054"/>
    <cellStyle name="40% - 강조색1 3" xfId="4055"/>
    <cellStyle name="40% - 강조색1 4" xfId="4056"/>
    <cellStyle name="40% - 강조색1 5" xfId="4057"/>
    <cellStyle name="40% - 강조색1 6" xfId="4058"/>
    <cellStyle name="40% - 강조색1 7" xfId="4059"/>
    <cellStyle name="40% - 강조색2 2" xfId="4060"/>
    <cellStyle name="40% - 강조색2 3" xfId="4061"/>
    <cellStyle name="40% - 강조색2 4" xfId="4062"/>
    <cellStyle name="40% - 강조색2 5" xfId="4063"/>
    <cellStyle name="40% - 강조색2 6" xfId="4064"/>
    <cellStyle name="40% - 강조색2 7" xfId="4065"/>
    <cellStyle name="40% - 강조색3 2" xfId="4066"/>
    <cellStyle name="40% - 강조색3 3" xfId="4067"/>
    <cellStyle name="40% - 강조색3 4" xfId="4068"/>
    <cellStyle name="40% - 강조색3 5" xfId="4069"/>
    <cellStyle name="40% - 강조색3 6" xfId="4070"/>
    <cellStyle name="40% - 강조색3 7" xfId="4071"/>
    <cellStyle name="40% - 강조색4 2" xfId="4072"/>
    <cellStyle name="40% - 강조색4 3" xfId="4073"/>
    <cellStyle name="40% - 강조색4 4" xfId="4074"/>
    <cellStyle name="40% - 강조색4 5" xfId="4075"/>
    <cellStyle name="40% - 강조색4 6" xfId="4076"/>
    <cellStyle name="40% - 강조색4 7" xfId="4077"/>
    <cellStyle name="40% - 강조색5 2" xfId="4078"/>
    <cellStyle name="40% - 강조색5 3" xfId="4079"/>
    <cellStyle name="40% - 강조색5 4" xfId="4080"/>
    <cellStyle name="40% - 강조색5 5" xfId="4081"/>
    <cellStyle name="40% - 강조색5 6" xfId="4082"/>
    <cellStyle name="40% - 강조색5 7" xfId="4083"/>
    <cellStyle name="40% - 강조색6 2" xfId="4084"/>
    <cellStyle name="40% - 강조색6 3" xfId="4085"/>
    <cellStyle name="40% - 강조색6 4" xfId="4086"/>
    <cellStyle name="40% - 강조색6 5" xfId="4087"/>
    <cellStyle name="40% - 강조색6 6" xfId="4088"/>
    <cellStyle name="40% - 강조색6 7" xfId="4089"/>
    <cellStyle name="6" xfId="4090"/>
    <cellStyle name="60% - 강조색1 2" xfId="4091"/>
    <cellStyle name="60% - 강조색1 3" xfId="4092"/>
    <cellStyle name="60% - 강조색1 4" xfId="4093"/>
    <cellStyle name="60% - 강조색1 5" xfId="4094"/>
    <cellStyle name="60% - 강조색1 6" xfId="4095"/>
    <cellStyle name="60% - 강조색1 7" xfId="4096"/>
    <cellStyle name="60% - 강조색2 2" xfId="4097"/>
    <cellStyle name="60% - 강조색2 3" xfId="4098"/>
    <cellStyle name="60% - 강조색2 4" xfId="4099"/>
    <cellStyle name="60% - 강조색2 5" xfId="4100"/>
    <cellStyle name="60% - 강조색2 6" xfId="4101"/>
    <cellStyle name="60% - 강조색2 7" xfId="4102"/>
    <cellStyle name="60% - 강조색3 2" xfId="4103"/>
    <cellStyle name="60% - 강조색3 3" xfId="4104"/>
    <cellStyle name="60% - 강조색3 4" xfId="4105"/>
    <cellStyle name="60% - 강조색3 5" xfId="4106"/>
    <cellStyle name="60% - 강조색3 6" xfId="4107"/>
    <cellStyle name="60% - 강조색3 7" xfId="4108"/>
    <cellStyle name="60% - 강조색4 2" xfId="4109"/>
    <cellStyle name="60% - 강조색4 3" xfId="4110"/>
    <cellStyle name="60% - 강조색4 4" xfId="4111"/>
    <cellStyle name="60% - 강조색4 5" xfId="4112"/>
    <cellStyle name="60% - 강조색4 6" xfId="4113"/>
    <cellStyle name="60% - 강조색4 7" xfId="4114"/>
    <cellStyle name="60% - 강조색5 2" xfId="4115"/>
    <cellStyle name="60% - 강조색5 3" xfId="4116"/>
    <cellStyle name="60% - 강조색5 4" xfId="4117"/>
    <cellStyle name="60% - 강조색5 5" xfId="4118"/>
    <cellStyle name="60% - 강조색5 6" xfId="4119"/>
    <cellStyle name="60% - 강조색5 7" xfId="4120"/>
    <cellStyle name="60% - 강조색6 2" xfId="4121"/>
    <cellStyle name="60% - 강조색6 3" xfId="4122"/>
    <cellStyle name="60% - 강조색6 4" xfId="4123"/>
    <cellStyle name="60% - 강조색6 5" xfId="4124"/>
    <cellStyle name="60% - 강조색6 6" xfId="4125"/>
    <cellStyle name="60% - 강조색6 7" xfId="4126"/>
    <cellStyle name="9" xfId="2191"/>
    <cellStyle name="96" xfId="4127"/>
    <cellStyle name="a" xfId="4128"/>
    <cellStyle name="a [0]_mud plant bolted" xfId="4129"/>
    <cellStyle name="a)" xfId="4130"/>
    <cellStyle name="A¡§¡ⓒ¡E¡þ¡EO [0]_¡§uc¡§oA " xfId="4131"/>
    <cellStyle name="A¡§¡ⓒ¡E¡þ¡EO_¡§uc¡§oA " xfId="4132"/>
    <cellStyle name="A¨­￠￢￠O [0]_¡Æu￠￢RBS('98) " xfId="4133"/>
    <cellStyle name="A¨­¢¬¢Ò [0]_¨úc¨öA " xfId="4134"/>
    <cellStyle name="A¨­￠￢￠O [0]_3￠?u¨uoAⓒ÷ " xfId="4135"/>
    <cellStyle name="A¨­¢¬¢Ò [0]_4PART " xfId="4136"/>
    <cellStyle name="A¨­￠￢￠O [0]_A|A￠O1¨￢I1¡Æu CoEⓒ÷ " xfId="4137"/>
    <cellStyle name="A¨­¢¬¢Ò [0]_C¡Æ¢¬n¨¬¡Æ " xfId="4138"/>
    <cellStyle name="A¨­￠￢￠O [0]_ⓒoⓒ¡A¨o¨￢R " xfId="4139"/>
    <cellStyle name="A¨­￠￢￠O_¡Æu￠￢RC¡¿￠￢n_¨u¡AA¨u¨￢¡Æ " xfId="4140"/>
    <cellStyle name="A¨­¢¬¢Ò_¨úc¨öA " xfId="4141"/>
    <cellStyle name="A¨­￠￢￠O_3￠?u¨uoAⓒ÷ " xfId="4142"/>
    <cellStyle name="A¨­¢¬¢Ò_95©øaAN¡Æy¨ùo¡¤R " xfId="4143"/>
    <cellStyle name="A¨­￠￢￠O_A|A￠O1¨￢I1¡Æu CoEⓒ÷ " xfId="4144"/>
    <cellStyle name="A¨­¢¬¢Ò_C¡Æ¢¬n¨¬¡Æ " xfId="4145"/>
    <cellStyle name="A¨­￠￢￠O_ⓒoⓒ¡A¨o¨￢R " xfId="4146"/>
    <cellStyle name="Aee­ " xfId="4147"/>
    <cellStyle name="AeE­ [0]_ 2ÆAAþº° " xfId="2287"/>
    <cellStyle name="ÅëÈ­ [0]_»óºÎ¼ö·®Áý°è " xfId="4148"/>
    <cellStyle name="AeE­ [0]_¼oAI¼º " xfId="4149"/>
    <cellStyle name="ÅëÈ­ [0]_¾÷Á¾º° " xfId="4150"/>
    <cellStyle name="AeE­ [0]_¾c½A " xfId="4151"/>
    <cellStyle name="ÅëÈ­ [0]_¹æÀ½º® " xfId="4152"/>
    <cellStyle name="AeE­ [0]_4PART " xfId="4153"/>
    <cellStyle name="ÅëÈ­ [0]_Á¦Á¶1ºÎ1°ú ÇöÈ² " xfId="4154"/>
    <cellStyle name="AeE­ [0]_A¾CO½A¼³ " xfId="4155"/>
    <cellStyle name="AeE­_ 2ÆAAþº° " xfId="2288"/>
    <cellStyle name="ÅëÈ­_»óºÎ¼ö·®Áý°è " xfId="4156"/>
    <cellStyle name="AeE­_A¾CO½A¼³ " xfId="4157"/>
    <cellStyle name="AeE¡ⓒ [0]_INQUIRY ￠?￥i¨u¡AAⓒ￢Aⓒª " xfId="4158"/>
    <cellStyle name="AeE¡ⓒ_INQUIRY ￠?￥i¨u¡AAⓒ￢Aⓒª " xfId="4159"/>
    <cellStyle name="ALIGNMENT" xfId="2289"/>
    <cellStyle name="AÞ¸¶ [0]_ 2ÆAAþº° " xfId="2290"/>
    <cellStyle name="ÄÞ¸¶ [0]_»óºÎ¼ö·®Áý°è " xfId="4160"/>
    <cellStyle name="AÞ¸¶ [0]_A¾CO½A¼³ " xfId="4161"/>
    <cellStyle name="AÞ¸¶_ 2ÆAAþº° " xfId="2291"/>
    <cellStyle name="ÄÞ¸¶_»óºÎ¼ö·®Áý°è " xfId="4162"/>
    <cellStyle name="AÞ¸¶_A¾CO½A¼³ " xfId="4163"/>
    <cellStyle name="b椬ៜ_x000c_Comma_ODCOS " xfId="4164"/>
    <cellStyle name="C¡IA¨ª_¡ic¨u¡A¨￢I¨￢¡Æ AN¡Æe " xfId="4165"/>
    <cellStyle name="C￥AØ_  FAB AIA¤  " xfId="4166"/>
    <cellStyle name="Ç¥ÁØ_»óºÎ¼ö·®Áý°è " xfId="4167"/>
    <cellStyle name="C￥AØ_≫c¾÷ºIº° AN°e " xfId="4168"/>
    <cellStyle name="Ç¥ÁØ_½½·¡ºêÃ¶±ÙÁý°è " xfId="4169"/>
    <cellStyle name="C￥AØ_PERSONAL" xfId="2292"/>
    <cellStyle name="Calc Currency (0)" xfId="2293"/>
    <cellStyle name="category" xfId="2294"/>
    <cellStyle name="CIAIÆU¸μAⓒ" xfId="2295"/>
    <cellStyle name="Comma" xfId="2296"/>
    <cellStyle name="Comma [0]" xfId="2297"/>
    <cellStyle name="Comma [0] 2" xfId="4170"/>
    <cellStyle name="comma zerodec" xfId="2298"/>
    <cellStyle name="comma zerodec 2" xfId="4171"/>
    <cellStyle name="comma zerodec 3" xfId="4172"/>
    <cellStyle name="Comma_ SG&amp;A Bridge " xfId="2299"/>
    <cellStyle name="Comma0" xfId="2300"/>
    <cellStyle name="Copied" xfId="2301"/>
    <cellStyle name="Curren?_x0012_퐀_x0017_?" xfId="2302"/>
    <cellStyle name="Currenby_Cash&amp;DSO Chart" xfId="4173"/>
    <cellStyle name="Currency" xfId="2303"/>
    <cellStyle name="Currency [0]" xfId="2304"/>
    <cellStyle name="Currency [0] 2" xfId="4174"/>
    <cellStyle name="Currency [ﺜ]_P&amp;L_laroux" xfId="4175"/>
    <cellStyle name="Currency 10" xfId="4176"/>
    <cellStyle name="Currency 11" xfId="4177"/>
    <cellStyle name="Currency 2" xfId="2305"/>
    <cellStyle name="Currency 3" xfId="4178"/>
    <cellStyle name="Currency 4" xfId="4179"/>
    <cellStyle name="Currency 5" xfId="4180"/>
    <cellStyle name="Currency 6" xfId="4181"/>
    <cellStyle name="Currency 7" xfId="4182"/>
    <cellStyle name="Currency 8" xfId="4183"/>
    <cellStyle name="Currency 9" xfId="4184"/>
    <cellStyle name="Currency(￦)" xfId="4185"/>
    <cellStyle name="Currency_ SG&amp;A Bridge " xfId="2306"/>
    <cellStyle name="Currency0" xfId="4186"/>
    <cellStyle name="Currency1" xfId="2307"/>
    <cellStyle name="Currency1 2" xfId="4187"/>
    <cellStyle name="Currency1 3" xfId="4188"/>
    <cellStyle name="Date" xfId="2308"/>
    <cellStyle name="Date 2" xfId="2309"/>
    <cellStyle name="de" xfId="4189"/>
    <cellStyle name="Dezimal [0]_Compiling Utility Macros" xfId="2310"/>
    <cellStyle name="Dezimal_Compiling Utility Macros" xfId="2311"/>
    <cellStyle name="Dollar (zero dec)" xfId="2312"/>
    <cellStyle name="Dollar (zero dec) 2" xfId="4190"/>
    <cellStyle name="Dollar (zero dec) 3" xfId="4191"/>
    <cellStyle name="EA" xfId="4192"/>
    <cellStyle name="Entered" xfId="2313"/>
    <cellStyle name="F2" xfId="2314"/>
    <cellStyle name="F3" xfId="2315"/>
    <cellStyle name="F4" xfId="2316"/>
    <cellStyle name="F5" xfId="2317"/>
    <cellStyle name="F6" xfId="2318"/>
    <cellStyle name="F7" xfId="2319"/>
    <cellStyle name="F8" xfId="2320"/>
    <cellStyle name="Fixed" xfId="2321"/>
    <cellStyle name="Fixed 2" xfId="2322"/>
    <cellStyle name="Followed Hyperlink" xfId="4193"/>
    <cellStyle name="g" xfId="4194"/>
    <cellStyle name="Grey" xfId="2323"/>
    <cellStyle name="Grey 2" xfId="4195"/>
    <cellStyle name="H1" xfId="2324"/>
    <cellStyle name="H2" xfId="2325"/>
    <cellStyle name="HEADER" xfId="2326"/>
    <cellStyle name="Header1" xfId="2327"/>
    <cellStyle name="Header2" xfId="2328"/>
    <cellStyle name="Heading 1" xfId="4196"/>
    <cellStyle name="Heading 2" xfId="4197"/>
    <cellStyle name="Heading1" xfId="2329"/>
    <cellStyle name="Heading1 2" xfId="2330"/>
    <cellStyle name="Heading2" xfId="2331"/>
    <cellStyle name="Heading2 2" xfId="2332"/>
    <cellStyle name="Hyperlink" xfId="4198"/>
    <cellStyle name="Input [yellow]" xfId="2333"/>
    <cellStyle name="Input [yellow] 2" xfId="4199"/>
    <cellStyle name="kg" xfId="2334"/>
    <cellStyle name="ʟ" xfId="4200"/>
    <cellStyle name="ℓ" xfId="4201"/>
    <cellStyle name="loo" xfId="2335"/>
    <cellStyle name="M" xfId="2336"/>
    <cellStyle name="M2" xfId="2337"/>
    <cellStyle name="M3" xfId="2338"/>
    <cellStyle name="Midtitle" xfId="2339"/>
    <cellStyle name="Milliers [0]_Arabian Spec" xfId="2340"/>
    <cellStyle name="Milliers_Arabian Spec" xfId="2341"/>
    <cellStyle name="Model" xfId="2342"/>
    <cellStyle name="Mon?aire [0]_Arabian Spec" xfId="2343"/>
    <cellStyle name="Mon?aire_Arabian Spec" xfId="2344"/>
    <cellStyle name="n" xfId="4202"/>
    <cellStyle name="no dec" xfId="2345"/>
    <cellStyle name="normal" xfId="4203"/>
    <cellStyle name="Normal - Style1" xfId="2347"/>
    <cellStyle name="Normal - Style1 2" xfId="4204"/>
    <cellStyle name="Normal - Style1 3" xfId="4205"/>
    <cellStyle name="Normal - Style2" xfId="4206"/>
    <cellStyle name="Normal - Style3" xfId="4207"/>
    <cellStyle name="Normal - Style4" xfId="4208"/>
    <cellStyle name="Normal - Style5" xfId="4209"/>
    <cellStyle name="Normal - Style6" xfId="4210"/>
    <cellStyle name="Normal - Style7" xfId="4211"/>
    <cellStyle name="Normal - Style8" xfId="4212"/>
    <cellStyle name="Normal - 유형1" xfId="2346"/>
    <cellStyle name="Normal_ SG&amp;A Bridge " xfId="2348"/>
    <cellStyle name="O" xfId="4213"/>
    <cellStyle name="OD" xfId="4214"/>
    <cellStyle name="Œ…?æ맖?e [0.00]_laroux" xfId="2349"/>
    <cellStyle name="Œ…?æ맖?e_laroux" xfId="2350"/>
    <cellStyle name="oh" xfId="2351"/>
    <cellStyle name="Percent" xfId="2352"/>
    <cellStyle name="Percent [2]" xfId="2353"/>
    <cellStyle name="Percent 10" xfId="4215"/>
    <cellStyle name="Percent 11" xfId="4216"/>
    <cellStyle name="Percent 2" xfId="2354"/>
    <cellStyle name="Percent 3" xfId="4217"/>
    <cellStyle name="Percent 4" xfId="4218"/>
    <cellStyle name="Percent 5" xfId="4219"/>
    <cellStyle name="Percent 6" xfId="4220"/>
    <cellStyle name="Percent 7" xfId="4221"/>
    <cellStyle name="Percent 8" xfId="4222"/>
    <cellStyle name="Percent 9" xfId="4223"/>
    <cellStyle name="Percent_00-설계서양식" xfId="4224"/>
    <cellStyle name="Q1" xfId="4225"/>
    <cellStyle name="Q4" xfId="4226"/>
    <cellStyle name="RevList" xfId="2355"/>
    <cellStyle name="s" xfId="4227"/>
    <cellStyle name="S " xfId="4228"/>
    <cellStyle name="sh" xfId="2356"/>
    <cellStyle name="ssh" xfId="2357"/>
    <cellStyle name="Standard_Anpassen der Amortisation" xfId="2358"/>
    <cellStyle name="subhead" xfId="2359"/>
    <cellStyle name="Subtotal" xfId="2360"/>
    <cellStyle name="t1" xfId="4229"/>
    <cellStyle name="testtitle" xfId="2361"/>
    <cellStyle name="Title" xfId="2362"/>
    <cellStyle name="title [1]" xfId="2363"/>
    <cellStyle name="title [2]" xfId="2364"/>
    <cellStyle name="TITLE 2" xfId="4230"/>
    <cellStyle name="TITLE 3" xfId="4231"/>
    <cellStyle name="TITLE 4" xfId="4232"/>
    <cellStyle name="TON" xfId="4233"/>
    <cellStyle name="Total" xfId="2365"/>
    <cellStyle name="Total 2" xfId="2366"/>
    <cellStyle name="UM" xfId="2367"/>
    <cellStyle name="W?rung [0]_Compiling Utility Macros" xfId="2368"/>
    <cellStyle name="W?rung_Compiling Utility Macros" xfId="2369"/>
    <cellStyle name="μU¿¡ ¿A´A CIAIÆU¸μAⓒ" xfId="2370"/>
    <cellStyle name="가운데" xfId="4234"/>
    <cellStyle name="강조색1 2" xfId="4235"/>
    <cellStyle name="강조색1 3" xfId="4236"/>
    <cellStyle name="강조색1 4" xfId="4237"/>
    <cellStyle name="강조색1 5" xfId="4238"/>
    <cellStyle name="강조색1 6" xfId="4239"/>
    <cellStyle name="강조색1 7" xfId="4240"/>
    <cellStyle name="강조색2 2" xfId="4241"/>
    <cellStyle name="강조색2 3" xfId="4242"/>
    <cellStyle name="강조색2 4" xfId="4243"/>
    <cellStyle name="강조색2 5" xfId="4244"/>
    <cellStyle name="강조색2 6" xfId="4245"/>
    <cellStyle name="강조색2 7" xfId="4246"/>
    <cellStyle name="강조색3 2" xfId="4247"/>
    <cellStyle name="강조색3 3" xfId="4248"/>
    <cellStyle name="강조색3 4" xfId="4249"/>
    <cellStyle name="강조색3 5" xfId="4250"/>
    <cellStyle name="강조색3 6" xfId="4251"/>
    <cellStyle name="강조색3 7" xfId="4252"/>
    <cellStyle name="강조색4 2" xfId="4253"/>
    <cellStyle name="강조색4 3" xfId="4254"/>
    <cellStyle name="강조색4 4" xfId="4255"/>
    <cellStyle name="강조색4 5" xfId="4256"/>
    <cellStyle name="강조색4 6" xfId="4257"/>
    <cellStyle name="강조색4 7" xfId="4258"/>
    <cellStyle name="강조색5 2" xfId="4259"/>
    <cellStyle name="강조색5 3" xfId="4260"/>
    <cellStyle name="강조색5 4" xfId="4261"/>
    <cellStyle name="강조색5 5" xfId="4262"/>
    <cellStyle name="강조색5 6" xfId="4263"/>
    <cellStyle name="강조색5 7" xfId="4264"/>
    <cellStyle name="강조색6 2" xfId="4265"/>
    <cellStyle name="강조색6 3" xfId="4266"/>
    <cellStyle name="강조색6 4" xfId="4267"/>
    <cellStyle name="강조색6 5" xfId="4268"/>
    <cellStyle name="강조색6 6" xfId="4269"/>
    <cellStyle name="강조색6 7" xfId="4270"/>
    <cellStyle name="개" xfId="4271"/>
    <cellStyle name="개_02-포장-1" xfId="4272"/>
    <cellStyle name="개_03-신축-수축" xfId="4273"/>
    <cellStyle name="개소" xfId="4274"/>
    <cellStyle name="경고문 2" xfId="4275"/>
    <cellStyle name="경고문 3" xfId="4276"/>
    <cellStyle name="경고문 4" xfId="4277"/>
    <cellStyle name="경고문 5" xfId="4278"/>
    <cellStyle name="경고문 6" xfId="4279"/>
    <cellStyle name="경고문 7" xfId="4280"/>
    <cellStyle name="계산 2" xfId="4281"/>
    <cellStyle name="계산 3" xfId="4282"/>
    <cellStyle name="계산 4" xfId="4283"/>
    <cellStyle name="계산 5" xfId="4284"/>
    <cellStyle name="계산 6" xfId="4285"/>
    <cellStyle name="계산 7" xfId="4286"/>
    <cellStyle name="고정소숫점" xfId="2192"/>
    <cellStyle name="고정소숫점 2" xfId="4287"/>
    <cellStyle name="고정출력1" xfId="2193"/>
    <cellStyle name="고정출력2" xfId="2194"/>
    <cellStyle name="공사원가계산서(조경)" xfId="2195"/>
    <cellStyle name="공종" xfId="2196"/>
    <cellStyle name="괘선" xfId="2197"/>
    <cellStyle name="괘선1" xfId="2198"/>
    <cellStyle name="나쁨 2" xfId="4288"/>
    <cellStyle name="나쁨 3" xfId="4289"/>
    <cellStyle name="나쁨 4" xfId="4290"/>
    <cellStyle name="나쁨 5" xfId="4291"/>
    <cellStyle name="나쁨 6" xfId="4292"/>
    <cellStyle name="나쁨 7" xfId="4293"/>
    <cellStyle name="날짜" xfId="2199"/>
    <cellStyle name="내역-구분" xfId="4294"/>
    <cellStyle name="내역-글씨" xfId="4295"/>
    <cellStyle name="내역서" xfId="2200"/>
    <cellStyle name="내역-수량" xfId="4296"/>
    <cellStyle name="네모제목" xfId="2201"/>
    <cellStyle name="단위" xfId="4297"/>
    <cellStyle name="달러" xfId="2202"/>
    <cellStyle name="뒤에 오는 하이퍼링크" xfId="2203"/>
    <cellStyle name="똿떓죶Ø괻 [0.00]_PRODUCT DETAIL Q1" xfId="2204"/>
    <cellStyle name="똿떓죶Ø괻_PRODUCT DETAIL Q1" xfId="2205"/>
    <cellStyle name="똿뗦먛귟 [0.00]_PRODUCT DETAIL Q1" xfId="2206"/>
    <cellStyle name="똿뗦먛귟_PRODUCT DETAIL Q1" xfId="2207"/>
    <cellStyle name="_x0004_마 [0]" xfId="4298"/>
    <cellStyle name="마이너스키" xfId="2208"/>
    <cellStyle name="매" xfId="4299"/>
    <cellStyle name="매_02-포장-1" xfId="4300"/>
    <cellStyle name="메모 2" xfId="4301"/>
    <cellStyle name="메모 3" xfId="4302"/>
    <cellStyle name="메모 4" xfId="4303"/>
    <cellStyle name="메모 5" xfId="4304"/>
    <cellStyle name="메모 6" xfId="4305"/>
    <cellStyle name="메모 7" xfId="4306"/>
    <cellStyle name="묮뎋 [0.00]_PRODUCT DETAIL Q1" xfId="2209"/>
    <cellStyle name="묮뎋_PRODUCT DETAIL Q1" xfId="2210"/>
    <cellStyle name="믅됞 [0.00]_PRODUCT DETAIL Q1" xfId="2211"/>
    <cellStyle name="믅됞_PRODUCT DETAIL Q1" xfId="2212"/>
    <cellStyle name="배분" xfId="2213"/>
    <cellStyle name="백" xfId="2214"/>
    <cellStyle name="백 " xfId="4307"/>
    <cellStyle name="백 2" xfId="2215"/>
    <cellStyle name="백_3.우수" xfId="2216"/>
    <cellStyle name="백_4.오수" xfId="2217"/>
    <cellStyle name="백_아리랑전기내역서" xfId="4308"/>
    <cellStyle name="백_우수1(변경)" xfId="2218"/>
    <cellStyle name="백분율 [△1]" xfId="2219"/>
    <cellStyle name="백분율 [△2]" xfId="2220"/>
    <cellStyle name="백분율 [0]" xfId="2221"/>
    <cellStyle name="백분율 [2]" xfId="2222"/>
    <cellStyle name="백분율［△1］" xfId="2223"/>
    <cellStyle name="백분율［△2］" xfId="2224"/>
    <cellStyle name="보통 2" xfId="4309"/>
    <cellStyle name="보통 3" xfId="4310"/>
    <cellStyle name="보통 4" xfId="4311"/>
    <cellStyle name="보통 5" xfId="4312"/>
    <cellStyle name="보통 6" xfId="4313"/>
    <cellStyle name="보통 7" xfId="4314"/>
    <cellStyle name="분수" xfId="4315"/>
    <cellStyle name="뷭?" xfId="4316"/>
    <cellStyle name="빨간색" xfId="2225"/>
    <cellStyle name="猀Ԁ" xfId="4317"/>
    <cellStyle name="선택영역의 가운데로" xfId="2226"/>
    <cellStyle name="설명 텍스트 2" xfId="4318"/>
    <cellStyle name="설명 텍스트 3" xfId="4319"/>
    <cellStyle name="설명 텍스트 4" xfId="4320"/>
    <cellStyle name="설명 텍스트 5" xfId="4321"/>
    <cellStyle name="설명 텍스트 6" xfId="4322"/>
    <cellStyle name="설명 텍스트 7" xfId="4323"/>
    <cellStyle name="셀 확인 2" xfId="4324"/>
    <cellStyle name="셀 확인 3" xfId="4325"/>
    <cellStyle name="셀 확인 4" xfId="4326"/>
    <cellStyle name="셀 확인 5" xfId="4327"/>
    <cellStyle name="셀 확인 6" xfId="4328"/>
    <cellStyle name="셀 확인 7" xfId="4329"/>
    <cellStyle name="수량1" xfId="2227"/>
    <cellStyle name="수목명" xfId="2228"/>
    <cellStyle name="숫자(R)" xfId="2229"/>
    <cellStyle name="숫자(R) 2" xfId="4330"/>
    <cellStyle name="쉼표 [0]" xfId="2230" builtinId="6"/>
    <cellStyle name="쉼표 [0] 2" xfId="2231"/>
    <cellStyle name="쉼표 [0] 2 2" xfId="2232"/>
    <cellStyle name="쉼표 [0] 2 3" xfId="4331"/>
    <cellStyle name="쉼표 [0] 3" xfId="2233"/>
    <cellStyle name="쉼표 [0] 3 2" xfId="4332"/>
    <cellStyle name="쉼표 [0] 4" xfId="4333"/>
    <cellStyle name="스타일 1" xfId="2234"/>
    <cellStyle name="스타일 1 2" xfId="4334"/>
    <cellStyle name="스타일 10" xfId="4335"/>
    <cellStyle name="스타일 11" xfId="4336"/>
    <cellStyle name="스타일 2" xfId="4337"/>
    <cellStyle name="스타일 3" xfId="4338"/>
    <cellStyle name="스타일 4" xfId="4339"/>
    <cellStyle name="스타일 5" xfId="4340"/>
    <cellStyle name="스타일 6" xfId="4341"/>
    <cellStyle name="스타일 7" xfId="4342"/>
    <cellStyle name="스타일 8" xfId="4343"/>
    <cellStyle name="스타일 9" xfId="4344"/>
    <cellStyle name="안건회계법인" xfId="2235"/>
    <cellStyle name="연결된 셀 2" xfId="4345"/>
    <cellStyle name="연결된 셀 3" xfId="4346"/>
    <cellStyle name="연결된 셀 4" xfId="4347"/>
    <cellStyle name="연결된 셀 5" xfId="4348"/>
    <cellStyle name="연결된 셀 6" xfId="4349"/>
    <cellStyle name="연결된 셀 7" xfId="4350"/>
    <cellStyle name="열어본 하이퍼링크" xfId="4351"/>
    <cellStyle name="왼" xfId="4352"/>
    <cellStyle name="왼쪽2" xfId="2236"/>
    <cellStyle name="왼쪽5" xfId="4353"/>
    <cellStyle name="요약 2" xfId="4354"/>
    <cellStyle name="요약 3" xfId="4355"/>
    <cellStyle name="요약 4" xfId="4356"/>
    <cellStyle name="요약 5" xfId="4357"/>
    <cellStyle name="요약 6" xfId="4358"/>
    <cellStyle name="요약 7" xfId="4359"/>
    <cellStyle name="유1" xfId="2237"/>
    <cellStyle name="일위대가" xfId="2238"/>
    <cellStyle name="일위-제목" xfId="4360"/>
    <cellStyle name="일위호표번호" xfId="4361"/>
    <cellStyle name="입력 2" xfId="4362"/>
    <cellStyle name="입력 3" xfId="4363"/>
    <cellStyle name="입력 4" xfId="4364"/>
    <cellStyle name="입력 5" xfId="4365"/>
    <cellStyle name="입력 6" xfId="4366"/>
    <cellStyle name="입력 7" xfId="4367"/>
    <cellStyle name="자리수" xfId="2239"/>
    <cellStyle name="자리수0" xfId="2240"/>
    <cellStyle name="자리수0 2" xfId="4368"/>
    <cellStyle name="제목 1 2" xfId="4369"/>
    <cellStyle name="제목 1 3" xfId="4370"/>
    <cellStyle name="제목 1 4" xfId="4371"/>
    <cellStyle name="제목 1 5" xfId="4372"/>
    <cellStyle name="제목 1 6" xfId="4373"/>
    <cellStyle name="제목 1 7" xfId="4374"/>
    <cellStyle name="제목 10" xfId="4375"/>
    <cellStyle name="제목 2 2" xfId="4376"/>
    <cellStyle name="제목 2 3" xfId="4377"/>
    <cellStyle name="제목 2 4" xfId="4378"/>
    <cellStyle name="제목 2 5" xfId="4379"/>
    <cellStyle name="제목 2 6" xfId="4380"/>
    <cellStyle name="제목 2 7" xfId="4381"/>
    <cellStyle name="제목 3 2" xfId="4382"/>
    <cellStyle name="제목 3 3" xfId="4383"/>
    <cellStyle name="제목 3 4" xfId="4384"/>
    <cellStyle name="제목 3 5" xfId="4385"/>
    <cellStyle name="제목 3 6" xfId="4386"/>
    <cellStyle name="제목 3 7" xfId="4387"/>
    <cellStyle name="제목 4 2" xfId="4388"/>
    <cellStyle name="제목 4 3" xfId="4389"/>
    <cellStyle name="제목 4 4" xfId="4390"/>
    <cellStyle name="제목 4 5" xfId="4391"/>
    <cellStyle name="제목 4 6" xfId="4392"/>
    <cellStyle name="제목 4 7" xfId="4393"/>
    <cellStyle name="제목 5" xfId="4394"/>
    <cellStyle name="제목 6" xfId="4395"/>
    <cellStyle name="제목 7" xfId="4396"/>
    <cellStyle name="제목 8" xfId="4397"/>
    <cellStyle name="제목 9" xfId="4398"/>
    <cellStyle name="제목1" xfId="2241"/>
    <cellStyle name="제목2" xfId="2242"/>
    <cellStyle name="좋음 2" xfId="4399"/>
    <cellStyle name="좋음 3" xfId="4400"/>
    <cellStyle name="좋음 4" xfId="4401"/>
    <cellStyle name="좋음 5" xfId="4402"/>
    <cellStyle name="좋음 6" xfId="4403"/>
    <cellStyle name="좋음 7" xfId="4404"/>
    <cellStyle name="지정되지 않음" xfId="2243"/>
    <cellStyle name="출력 2" xfId="4405"/>
    <cellStyle name="출력 3" xfId="4406"/>
    <cellStyle name="출력 4" xfId="4407"/>
    <cellStyle name="출력 5" xfId="4408"/>
    <cellStyle name="출력 6" xfId="4409"/>
    <cellStyle name="출력 7" xfId="4410"/>
    <cellStyle name="콤" xfId="2244"/>
    <cellStyle name="콤_3.우수" xfId="2245"/>
    <cellStyle name="콤_4.오수" xfId="2246"/>
    <cellStyle name="콤마 [" xfId="2247"/>
    <cellStyle name="콤마 [#]" xfId="2248"/>
    <cellStyle name="콤마 []" xfId="2249"/>
    <cellStyle name="콤마 [0]" xfId="4411"/>
    <cellStyle name="콤마 [0]기기자재비" xfId="4412"/>
    <cellStyle name="콤마 [000]" xfId="4413"/>
    <cellStyle name="콤마 [1]" xfId="4414"/>
    <cellStyle name="콤마 [2]" xfId="2250"/>
    <cellStyle name="콤마 [금액]" xfId="2251"/>
    <cellStyle name="콤마 [소수]" xfId="2252"/>
    <cellStyle name="콤마 [수량]" xfId="2253"/>
    <cellStyle name="콤마 1" xfId="2254"/>
    <cellStyle name="콤마[ ]" xfId="2255"/>
    <cellStyle name="콤마[*]" xfId="2256"/>
    <cellStyle name="콤마[,]" xfId="2257"/>
    <cellStyle name="콤마[.]" xfId="2258"/>
    <cellStyle name="콤마[0]" xfId="2259"/>
    <cellStyle name="콤마_  종  합  " xfId="4415"/>
    <cellStyle name="통" xfId="2260"/>
    <cellStyle name="통_3.우수" xfId="2261"/>
    <cellStyle name="통_4.오수" xfId="2262"/>
    <cellStyle name="통화 [" xfId="2263"/>
    <cellStyle name="통화 [0㉝〸" xfId="2264"/>
    <cellStyle name="퍼센트" xfId="2265"/>
    <cellStyle name="퍼센트 2" xfId="4416"/>
    <cellStyle name="표" xfId="2266"/>
    <cellStyle name="표 2" xfId="4417"/>
    <cellStyle name="표(가는선,가운데,중앙)" xfId="2267"/>
    <cellStyle name="표(가는선,왼쪽,중앙)" xfId="2268"/>
    <cellStyle name="표(세로쓰기)" xfId="2269"/>
    <cellStyle name="표_3.우수" xfId="2270"/>
    <cellStyle name="표_4.오수" xfId="2271"/>
    <cellStyle name="표준" xfId="0" builtinId="0"/>
    <cellStyle name="표준 10" xfId="4418"/>
    <cellStyle name="표준 11" xfId="4419"/>
    <cellStyle name="표준 12" xfId="4420"/>
    <cellStyle name="표준 13" xfId="4421"/>
    <cellStyle name="표준 14" xfId="4422"/>
    <cellStyle name="표준 15" xfId="4423"/>
    <cellStyle name="표준 2" xfId="2272"/>
    <cellStyle name="표준 2 2" xfId="4424"/>
    <cellStyle name="표준 2 3" xfId="4425"/>
    <cellStyle name="표준 2 4" xfId="4426"/>
    <cellStyle name="표준 2_까치산(1026)-수량산출서" xfId="4427"/>
    <cellStyle name="표준 3" xfId="2273"/>
    <cellStyle name="표준 3 2" xfId="4428"/>
    <cellStyle name="표준 3 3" xfId="4429"/>
    <cellStyle name="표준 3 4" xfId="4430"/>
    <cellStyle name="표준 3_까치산(1026)-수량산출서" xfId="4431"/>
    <cellStyle name="표준 4" xfId="2274"/>
    <cellStyle name="표준 4 2" xfId="2372"/>
    <cellStyle name="표준 45" xfId="2275"/>
    <cellStyle name="표준 5" xfId="4432"/>
    <cellStyle name="표준 6" xfId="4433"/>
    <cellStyle name="표준 7" xfId="4434"/>
    <cellStyle name="표준 8" xfId="4435"/>
    <cellStyle name="표준 9" xfId="2371"/>
    <cellStyle name="標準_Akia(F）-8" xfId="2280"/>
    <cellStyle name="표준_성동" xfId="2276"/>
    <cellStyle name="표준_은파수량집계" xfId="2277"/>
    <cellStyle name="표준_지역지원시설건축내역(진행중)" xfId="2278"/>
    <cellStyle name="표준_콘도부조경내역서-최종11" xfId="2279"/>
    <cellStyle name="표준1" xfId="2281"/>
    <cellStyle name="표준1 2" xfId="4436"/>
    <cellStyle name="표준10" xfId="2282"/>
    <cellStyle name="표준2" xfId="4437"/>
    <cellStyle name="표준℘Sheet8 (3)" xfId="2283"/>
    <cellStyle name="합산" xfId="2284"/>
    <cellStyle name="화폐기호" xfId="2285"/>
    <cellStyle name="화폐기호 2" xfId="4438"/>
    <cellStyle name="화폐기호0" xfId="2286"/>
    <cellStyle name="화폐기호0 2" xfId="443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16.xml"/><Relationship Id="rId21" Type="http://schemas.openxmlformats.org/officeDocument/2006/relationships/externalLink" Target="externalLinks/externalLink11.xml"/><Relationship Id="rId42" Type="http://schemas.openxmlformats.org/officeDocument/2006/relationships/externalLink" Target="externalLinks/externalLink32.xml"/><Relationship Id="rId47" Type="http://schemas.openxmlformats.org/officeDocument/2006/relationships/externalLink" Target="externalLinks/externalLink37.xml"/><Relationship Id="rId63" Type="http://schemas.openxmlformats.org/officeDocument/2006/relationships/externalLink" Target="externalLinks/externalLink53.xml"/><Relationship Id="rId68" Type="http://schemas.openxmlformats.org/officeDocument/2006/relationships/externalLink" Target="externalLinks/externalLink58.xml"/><Relationship Id="rId84" Type="http://schemas.openxmlformats.org/officeDocument/2006/relationships/externalLink" Target="externalLinks/externalLink74.xml"/><Relationship Id="rId89" Type="http://schemas.openxmlformats.org/officeDocument/2006/relationships/externalLink" Target="externalLinks/externalLink79.xml"/><Relationship Id="rId16" Type="http://schemas.openxmlformats.org/officeDocument/2006/relationships/externalLink" Target="externalLinks/externalLink6.xml"/><Relationship Id="rId11" Type="http://schemas.openxmlformats.org/officeDocument/2006/relationships/externalLink" Target="externalLinks/externalLink1.xml"/><Relationship Id="rId32" Type="http://schemas.openxmlformats.org/officeDocument/2006/relationships/externalLink" Target="externalLinks/externalLink22.xml"/><Relationship Id="rId37" Type="http://schemas.openxmlformats.org/officeDocument/2006/relationships/externalLink" Target="externalLinks/externalLink27.xml"/><Relationship Id="rId53" Type="http://schemas.openxmlformats.org/officeDocument/2006/relationships/externalLink" Target="externalLinks/externalLink43.xml"/><Relationship Id="rId58" Type="http://schemas.openxmlformats.org/officeDocument/2006/relationships/externalLink" Target="externalLinks/externalLink48.xml"/><Relationship Id="rId74" Type="http://schemas.openxmlformats.org/officeDocument/2006/relationships/externalLink" Target="externalLinks/externalLink64.xml"/><Relationship Id="rId79" Type="http://schemas.openxmlformats.org/officeDocument/2006/relationships/externalLink" Target="externalLinks/externalLink69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0.xml"/><Relationship Id="rId95" Type="http://schemas.openxmlformats.org/officeDocument/2006/relationships/styles" Target="styles.xml"/><Relationship Id="rId22" Type="http://schemas.openxmlformats.org/officeDocument/2006/relationships/externalLink" Target="externalLinks/externalLink12.xml"/><Relationship Id="rId27" Type="http://schemas.openxmlformats.org/officeDocument/2006/relationships/externalLink" Target="externalLinks/externalLink17.xml"/><Relationship Id="rId43" Type="http://schemas.openxmlformats.org/officeDocument/2006/relationships/externalLink" Target="externalLinks/externalLink33.xml"/><Relationship Id="rId48" Type="http://schemas.openxmlformats.org/officeDocument/2006/relationships/externalLink" Target="externalLinks/externalLink38.xml"/><Relationship Id="rId64" Type="http://schemas.openxmlformats.org/officeDocument/2006/relationships/externalLink" Target="externalLinks/externalLink54.xml"/><Relationship Id="rId69" Type="http://schemas.openxmlformats.org/officeDocument/2006/relationships/externalLink" Target="externalLinks/externalLink59.xml"/><Relationship Id="rId80" Type="http://schemas.openxmlformats.org/officeDocument/2006/relationships/externalLink" Target="externalLinks/externalLink70.xml"/><Relationship Id="rId85" Type="http://schemas.openxmlformats.org/officeDocument/2006/relationships/externalLink" Target="externalLinks/externalLink75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2.xml"/><Relationship Id="rId17" Type="http://schemas.openxmlformats.org/officeDocument/2006/relationships/externalLink" Target="externalLinks/externalLink7.xml"/><Relationship Id="rId25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23.xml"/><Relationship Id="rId38" Type="http://schemas.openxmlformats.org/officeDocument/2006/relationships/externalLink" Target="externalLinks/externalLink28.xml"/><Relationship Id="rId46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49.xml"/><Relationship Id="rId67" Type="http://schemas.openxmlformats.org/officeDocument/2006/relationships/externalLink" Target="externalLinks/externalLink57.xml"/><Relationship Id="rId20" Type="http://schemas.openxmlformats.org/officeDocument/2006/relationships/externalLink" Target="externalLinks/externalLink10.xml"/><Relationship Id="rId41" Type="http://schemas.openxmlformats.org/officeDocument/2006/relationships/externalLink" Target="externalLinks/externalLink31.xml"/><Relationship Id="rId54" Type="http://schemas.openxmlformats.org/officeDocument/2006/relationships/externalLink" Target="externalLinks/externalLink44.xml"/><Relationship Id="rId62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0.xml"/><Relationship Id="rId75" Type="http://schemas.openxmlformats.org/officeDocument/2006/relationships/externalLink" Target="externalLinks/externalLink65.xml"/><Relationship Id="rId83" Type="http://schemas.openxmlformats.org/officeDocument/2006/relationships/externalLink" Target="externalLinks/externalLink73.xml"/><Relationship Id="rId88" Type="http://schemas.openxmlformats.org/officeDocument/2006/relationships/externalLink" Target="externalLinks/externalLink78.xml"/><Relationship Id="rId91" Type="http://schemas.openxmlformats.org/officeDocument/2006/relationships/externalLink" Target="externalLinks/externalLink81.xml"/><Relationship Id="rId9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5.xml"/><Relationship Id="rId23" Type="http://schemas.openxmlformats.org/officeDocument/2006/relationships/externalLink" Target="externalLinks/externalLink13.xml"/><Relationship Id="rId28" Type="http://schemas.openxmlformats.org/officeDocument/2006/relationships/externalLink" Target="externalLinks/externalLink18.xml"/><Relationship Id="rId36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39.xml"/><Relationship Id="rId57" Type="http://schemas.openxmlformats.org/officeDocument/2006/relationships/externalLink" Target="externalLinks/externalLink47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21.xml"/><Relationship Id="rId44" Type="http://schemas.openxmlformats.org/officeDocument/2006/relationships/externalLink" Target="externalLinks/externalLink34.xml"/><Relationship Id="rId52" Type="http://schemas.openxmlformats.org/officeDocument/2006/relationships/externalLink" Target="externalLinks/externalLink42.xml"/><Relationship Id="rId60" Type="http://schemas.openxmlformats.org/officeDocument/2006/relationships/externalLink" Target="externalLinks/externalLink50.xml"/><Relationship Id="rId65" Type="http://schemas.openxmlformats.org/officeDocument/2006/relationships/externalLink" Target="externalLinks/externalLink55.xml"/><Relationship Id="rId73" Type="http://schemas.openxmlformats.org/officeDocument/2006/relationships/externalLink" Target="externalLinks/externalLink63.xml"/><Relationship Id="rId78" Type="http://schemas.openxmlformats.org/officeDocument/2006/relationships/externalLink" Target="externalLinks/externalLink68.xml"/><Relationship Id="rId81" Type="http://schemas.openxmlformats.org/officeDocument/2006/relationships/externalLink" Target="externalLinks/externalLink71.xml"/><Relationship Id="rId86" Type="http://schemas.openxmlformats.org/officeDocument/2006/relationships/externalLink" Target="externalLinks/externalLink76.xml"/><Relationship Id="rId9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externalLink" Target="externalLinks/externalLink3.xml"/><Relationship Id="rId18" Type="http://schemas.openxmlformats.org/officeDocument/2006/relationships/externalLink" Target="externalLinks/externalLink8.xml"/><Relationship Id="rId39" Type="http://schemas.openxmlformats.org/officeDocument/2006/relationships/externalLink" Target="externalLinks/externalLink29.xml"/><Relationship Id="rId34" Type="http://schemas.openxmlformats.org/officeDocument/2006/relationships/externalLink" Target="externalLinks/externalLink24.xml"/><Relationship Id="rId50" Type="http://schemas.openxmlformats.org/officeDocument/2006/relationships/externalLink" Target="externalLinks/externalLink40.xml"/><Relationship Id="rId55" Type="http://schemas.openxmlformats.org/officeDocument/2006/relationships/externalLink" Target="externalLinks/externalLink45.xml"/><Relationship Id="rId76" Type="http://schemas.openxmlformats.org/officeDocument/2006/relationships/externalLink" Target="externalLinks/externalLink66.xml"/><Relationship Id="rId97" Type="http://schemas.openxmlformats.org/officeDocument/2006/relationships/calcChain" Target="calcChain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1.xml"/><Relationship Id="rId92" Type="http://schemas.openxmlformats.org/officeDocument/2006/relationships/externalLink" Target="externalLinks/externalLink82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9.xml"/><Relationship Id="rId24" Type="http://schemas.openxmlformats.org/officeDocument/2006/relationships/externalLink" Target="externalLinks/externalLink14.xml"/><Relationship Id="rId40" Type="http://schemas.openxmlformats.org/officeDocument/2006/relationships/externalLink" Target="externalLinks/externalLink30.xml"/><Relationship Id="rId45" Type="http://schemas.openxmlformats.org/officeDocument/2006/relationships/externalLink" Target="externalLinks/externalLink35.xml"/><Relationship Id="rId66" Type="http://schemas.openxmlformats.org/officeDocument/2006/relationships/externalLink" Target="externalLinks/externalLink56.xml"/><Relationship Id="rId87" Type="http://schemas.openxmlformats.org/officeDocument/2006/relationships/externalLink" Target="externalLinks/externalLink77.xml"/><Relationship Id="rId61" Type="http://schemas.openxmlformats.org/officeDocument/2006/relationships/externalLink" Target="externalLinks/externalLink51.xml"/><Relationship Id="rId82" Type="http://schemas.openxmlformats.org/officeDocument/2006/relationships/externalLink" Target="externalLinks/externalLink72.xml"/><Relationship Id="rId19" Type="http://schemas.openxmlformats.org/officeDocument/2006/relationships/externalLink" Target="externalLinks/externalLink9.xml"/><Relationship Id="rId14" Type="http://schemas.openxmlformats.org/officeDocument/2006/relationships/externalLink" Target="externalLinks/externalLink4.xml"/><Relationship Id="rId30" Type="http://schemas.openxmlformats.org/officeDocument/2006/relationships/externalLink" Target="externalLinks/externalLink20.xml"/><Relationship Id="rId35" Type="http://schemas.openxmlformats.org/officeDocument/2006/relationships/externalLink" Target="externalLinks/externalLink25.xml"/><Relationship Id="rId56" Type="http://schemas.openxmlformats.org/officeDocument/2006/relationships/externalLink" Target="externalLinks/externalLink46.xml"/><Relationship Id="rId77" Type="http://schemas.openxmlformats.org/officeDocument/2006/relationships/externalLink" Target="externalLinks/externalLink67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1.xml"/><Relationship Id="rId72" Type="http://schemas.openxmlformats.org/officeDocument/2006/relationships/externalLink" Target="externalLinks/externalLink62.xml"/><Relationship Id="rId93" Type="http://schemas.openxmlformats.org/officeDocument/2006/relationships/externalLink" Target="externalLinks/externalLink8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561975</xdr:colOff>
      <xdr:row>2</xdr:row>
      <xdr:rowOff>57150</xdr:rowOff>
    </xdr:from>
    <xdr:to>
      <xdr:col>5</xdr:col>
      <xdr:colOff>1676400</xdr:colOff>
      <xdr:row>13</xdr:row>
      <xdr:rowOff>152400</xdr:rowOff>
    </xdr:to>
    <xdr:pic>
      <xdr:nvPicPr>
        <xdr:cNvPr id="4788" name="Picture 2" descr="이각지주목 copy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366" t="4926" r="734" b="368"/>
        <a:stretch>
          <a:fillRect/>
        </a:stretch>
      </xdr:blipFill>
      <xdr:spPr bwMode="auto">
        <a:xfrm>
          <a:off x="1752600" y="9677400"/>
          <a:ext cx="2886075" cy="2819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141150</xdr:colOff>
      <xdr:row>40</xdr:row>
      <xdr:rowOff>152399</xdr:rowOff>
    </xdr:from>
    <xdr:to>
      <xdr:col>5</xdr:col>
      <xdr:colOff>676274</xdr:colOff>
      <xdr:row>49</xdr:row>
      <xdr:rowOff>47624</xdr:rowOff>
    </xdr:to>
    <xdr:pic>
      <xdr:nvPicPr>
        <xdr:cNvPr id="4789" name="Picture 3" descr="삼각지주목 copy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l="7336" t="5656" r="3668" b="53738"/>
        <a:stretch>
          <a:fillRect/>
        </a:stretch>
      </xdr:blipFill>
      <xdr:spPr bwMode="auto">
        <a:xfrm>
          <a:off x="141150" y="18916649"/>
          <a:ext cx="3497399" cy="2124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676275</xdr:colOff>
      <xdr:row>40</xdr:row>
      <xdr:rowOff>47625</xdr:rowOff>
    </xdr:from>
    <xdr:to>
      <xdr:col>6</xdr:col>
      <xdr:colOff>723900</xdr:colOff>
      <xdr:row>49</xdr:row>
      <xdr:rowOff>238125</xdr:rowOff>
    </xdr:to>
    <xdr:pic>
      <xdr:nvPicPr>
        <xdr:cNvPr id="4790" name="Picture 4" descr="삼각지주목 copy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l="7336" t="42424" r="7967" b="1857"/>
        <a:stretch>
          <a:fillRect/>
        </a:stretch>
      </xdr:blipFill>
      <xdr:spPr bwMode="auto">
        <a:xfrm>
          <a:off x="3638550" y="18811875"/>
          <a:ext cx="2771775" cy="2419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527050</xdr:colOff>
          <xdr:row>2</xdr:row>
          <xdr:rowOff>190500</xdr:rowOff>
        </xdr:from>
        <xdr:to>
          <xdr:col>4</xdr:col>
          <xdr:colOff>247650</xdr:colOff>
          <xdr:row>19</xdr:row>
          <xdr:rowOff>139700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1177925</xdr:colOff>
      <xdr:row>39</xdr:row>
      <xdr:rowOff>117475</xdr:rowOff>
    </xdr:from>
    <xdr:to>
      <xdr:col>1</xdr:col>
      <xdr:colOff>3435350</xdr:colOff>
      <xdr:row>48</xdr:row>
      <xdr:rowOff>165100</xdr:rowOff>
    </xdr:to>
    <xdr:pic>
      <xdr:nvPicPr>
        <xdr:cNvPr id="2" name="그림 7" descr="녹지경계석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7484" t="11293" r="7491" b="12102"/>
        <a:stretch>
          <a:fillRect/>
        </a:stretch>
      </xdr:blipFill>
      <xdr:spPr bwMode="auto">
        <a:xfrm>
          <a:off x="1177925" y="10264775"/>
          <a:ext cx="3609975" cy="2333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622300</xdr:colOff>
          <xdr:row>3</xdr:row>
          <xdr:rowOff>38100</xdr:rowOff>
        </xdr:from>
        <xdr:to>
          <xdr:col>3</xdr:col>
          <xdr:colOff>152400</xdr:colOff>
          <xdr:row>14</xdr:row>
          <xdr:rowOff>95250</xdr:rowOff>
        </xdr:to>
        <xdr:sp macro="" textlink="">
          <xdr:nvSpPr>
            <xdr:cNvPr id="10241" name="Object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622300</xdr:colOff>
          <xdr:row>3</xdr:row>
          <xdr:rowOff>152400</xdr:rowOff>
        </xdr:from>
        <xdr:to>
          <xdr:col>3</xdr:col>
          <xdr:colOff>152400</xdr:colOff>
          <xdr:row>6</xdr:row>
          <xdr:rowOff>12700</xdr:rowOff>
        </xdr:to>
        <xdr:sp macro="" textlink="">
          <xdr:nvSpPr>
            <xdr:cNvPr id="10243" name="Object 3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48;&#48337;&#50756;\MY%20DOCUMENTS\&#49341;&#44368;&#51648;&#44396;\&#53664;&#44277;\Soilna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47197;\&#44277;&#50976;\WORK\&#48512;&#49328;&#44284;&#54617;2\2.&#49892;&#49884;&#49444;&#44228;&#45225;&#54408;&#46020;&#49436;\&#44033;&#51333;&#46020;&#49436;\&#49688;&#47049;&#49328;&#52636;&#49436;\&#44396;&#51312;&#47932;&#44277;\&#50745;&#48317;&#49688;&#4704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8320;&#53468;&#55148;&#51089;&#50629;\&#51089;&#50629;&#48169;\&#50500;&#53412;&#53457;&#44148;&#52629;\&#49444;&#44228;&#50696;&#49328;&#49436;\SE0-DWG\&#52404;&#50977;\XLS\ALL-XLS\ULSAN\PRIC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689;&#54984;\2005\SE0-DWG\&#52404;&#50977;\XLS\ALL-XLS\ULSAN\PRIC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Project2002\&#49345;&#51452;\&#50857;&#50976;&#44277;&#50896;\&#49444;&#44228;&#49436;\&#49688;&#47049;&#49328;&#52636;&#46020;&#47732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2380;&#49688;\&#50857;&#50669;&#49457;&#44284;&#47932;&#46308;\janghang\&#49688;&#47049;\&#51648;&#52629;&#50745;&#48317;\&#51648;&#52629;&#52509;&#44292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5236;&#50669;&#49436;\&#52285;&#51312;&#44148;&#52629;\&#54840;&#47749;&#44256;\4-3.&#49688;&#47049;&#49328;&#52636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6020;&#44553;&#45236;&#50669;\PROJECT\&#52397;&#47161;\&#51201;&#44201;&#48516;&#49437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636;&#47141;&#50857;\D\My%20Documents\&#52397;&#51452;&#44032;&#44221;4&#51648;&#44396;\&#49688;&#47049;&#49328;&#52636;&#49436;\&#50864;&#49688;&#44277;\My%20Documents\&#44592;&#53440;\projct\ANSAN\EXL\GONG181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69;&#48393;&#51652;\2000&#45380;&#51088;&#47308;&#48169;\&#47928;&#49436;&#50577;&#49885;\&#54252;&#52380;&#51032;&#47308;&#50896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2380;&#49688;\&#50857;&#50669;&#49457;&#44284;&#47932;&#46308;\&#50976;&#49688;&#51648;\Q-NEW\IGI-SU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2380;&#49688;\&#50857;&#50669;&#49457;&#44284;&#47932;&#46308;\&#44221;&#52632;&#49440;%20&#52572;&#51333;\&#44221;&#52632;&#49440;%20&#49688;&#47049;\&#49688;&#47049;\&#49688;&#47049;(&#50896;&#48376;)\&#52384;&#44540;&#47049;\KU-R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4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m\2002\&#54616;&#45224;&#49884;\&#49688;&#47049;&#49328;&#52636;\&#48176;&#49688;&#44277;\&#50857;&#49688;&#44060;&#44144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6020;&#44553;&#45236;&#50669;\LSH\&#54980;&#45796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4868;\C\&#51089;&#50629;\xls\&#44053;&#48513;%20&#44032;&#47196;\&#53945;&#49353;&#51080;&#45716;%20&#45433;&#54868;&#44144;&#47532;%20&#51312;&#49457;&#44277;&#49324;(2&#50900;%2010&#51068;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6020;&#44553;&#45236;&#50669;\PROJECT\DAEGU\LSH\&#51060;&#48152;&#49457;&#45824;&#48708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5453;&#52492;&#52404;&#54744;&#51109;&#52509;&#44292;&#50896;&#44032;&#44228;&#49328;\WINDOWS\&#48148;&#53461;%20&#54868;&#47732;\&#50577;&#49885;\&#51068;&#50948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49340;\D\&#51652;&#50689;&#44397;&#46020;\&#44397;&#46020;14&#54840;&#49440;&#51340;&#54924;&#51204;&#45824;&#44592;&#52264;&#49440;&#44277;&#49324;\&#49688;&#47049;\&#50984;&#47532;&#51648;&#44396;\&#46160;&#54788;&#47560;&#51012;&#50526;\&#49341;&#44368;7&#44648;&#44592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636;&#47141;&#50857;\D\My%20Documents\&#52397;&#51452;&#44032;&#44221;4&#51648;&#44396;\&#49688;&#47049;&#49328;&#52636;&#49436;\&#50864;&#49688;&#44277;\My%20Documents\&#44592;&#53440;\projct\ANSAN\EXL\gongsu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47197;\&#44277;&#50976;\dwg\&#46041;&#49457;\&#46972;&#47704;\&#44396;&#51312;&#44228;&#49328;\&#54868;&#46041;&#44368;\EXCEL-DA\BUSAN\pcbeam\&#49436;&#50689;35m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BRAKET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2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6020;&#44553;&#45236;&#50669;\PROJECT\&#44288;&#54840;&#45824;&#44368;\&#44288;&#54840;&#51068;&#48152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689;\D\&#50900;&#49457;&#54861;&#48372;&#44288;\&#51088;&#47308;\&#45208;&#49328;&#51312;&#44221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5453;&#52492;&#52404;&#54744;&#51109;&#52509;&#44292;&#50896;&#44032;&#44228;&#49328;\&#51089;&#50629;&#49892;\&#46020;&#47196;&#54364;&#51648;&#54032;\&#51089;&#50629;&#49892;\&#44036;&#54032;&#47448;\&#44592;&#53440;\&#51089;&#50629;&#54028;&#51068;\&#51648;&#51656;&#54364;&#48376;&#44288;&#51204;&#49884;&#47932;\&#50577;&#49885;\&#51068;&#50948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4788;&#51109;&#44288;&#47532;\&#46041;&#51060;\&#44204;&#51201;&#50836;&#52397;&#45236;&#50669;&#49436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6\c\2001\&#49436;&#52488;&#44396;2001\&#50612;&#47536;&#51060;&#44277;&#50896;\Excel\&#53685;&#54633;&#49884;&#45796;-1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28;&#47548;10\project%20(d)\exceldata\LJK-SI\&#51652;&#51077;&#46020;&#47196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8320;&#53468;&#55148;&#51089;&#50629;\&#51089;&#50629;&#48169;\&#50500;&#53412;&#53457;&#44148;&#52629;\&#49444;&#44228;&#50696;&#49328;&#49436;\My%20Documents\Seeljuk\&#54364;&#51456;&#45236;&#50669;&#44160;&#53664;&#54869;&#51221;&#49688;&#51221;&#48516;\&#53664;&#47785;\&#51648;&#51473;\&#51648;&#51473;&#53664;&#47785;&#54364;&#51456;&#45236;&#50669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689;&#54984;\2005\&#48320;&#53468;&#55148;&#51089;&#50629;\&#51089;&#50629;&#48169;\&#50500;&#53412;&#53457;&#44148;&#52629;\&#49444;&#44228;&#50696;&#49328;&#49436;\My%20Documents\Seeljuk\&#54364;&#51456;&#45236;&#50669;&#44160;&#53664;&#54869;&#51221;&#49688;&#51221;&#48516;\&#53664;&#47785;\&#51648;&#51473;\&#51648;&#51473;&#53664;&#47785;&#54364;&#51456;&#45236;&#50669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8320;&#53468;&#55148;&#51089;&#50629;\&#51089;&#50629;&#48169;\&#50500;&#53412;&#53457;&#44148;&#52629;\&#49444;&#44228;&#50696;&#49328;&#49436;\My%20Documents\&#45236;&#50669;&#51089;&#50629;&#48516;\154KV&#54868;&#50577;&#48320;&#51204;&#49548;\&#44592;&#44228;&#49368;&#54540;&#51088;&#47308;\&#44592;&#44228;&#49444;&#48708;&#49444;&#44228;&#49436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689;&#54984;\2005\&#48320;&#53468;&#55148;&#51089;&#50629;\&#51089;&#50629;&#48169;\&#50500;&#53412;&#53457;&#44148;&#52629;\&#49444;&#44228;&#50696;&#49328;&#49436;\My%20Documents\&#45236;&#50669;&#51089;&#50629;&#48516;\154KV&#54868;&#50577;&#48320;&#51204;&#49548;\&#44592;&#44228;&#49368;&#54540;&#51088;&#47308;\&#44592;&#44228;&#49444;&#48708;&#49444;&#44228;&#49436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UN\SharedDocs\Documents%20and%20Settings\&#54588;&#49884;&#47196;&#46160;\&#48148;&#53461;%20&#54868;&#47732;\&#50504;&#49828;&#45236;&#50669;&#49436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47197;\&#44277;&#50976;\dwg\&#46041;&#49457;\&#46972;&#47704;\&#44396;&#51312;&#44228;&#49328;\&#54868;&#46041;&#44368;\EXCEL\&#44552;&#47560;~&#50672;&#47924;\abut\&#50668;&#49328;&#44256;&#44032;&#44368;\a1-p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ORK\&#51089;99-00\&#52632;&#52380;\&#48176;&#49688;&#47196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2;&#55148;\DATA\&#45236;&#50669;&#51089;&#50629;\&#51221;&#51088;&#51648;&#44396;\&#45236;&#50669;&#49436;\&#51221;&#51088;&#51648;&#44396;\&#45236;&#50669;(~2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45236;&#50669;&#51089;&#50629;\&#51221;&#51088;&#51648;&#44396;\&#45236;&#50669;&#49436;\&#51221;&#51088;&#51648;&#44396;\&#45236;&#50669;(~2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6020;&#44553;&#45236;&#50669;\&#50504;&#51473;&#54217;&#53469;4\&#54620;&#50577;&#51068;&#48152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&#44277;&#50976;\&#50864;&#47532;&#47004;&#46300;\&#51456;&#44277;&#46020;\&#51456;&#44277;&#45236;&#50669;\&#48337;&#50500;&#47532;\WINDOWS\&#48148;&#53461;%20&#54868;&#47732;\&#50577;&#49885;\&#51068;&#50948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&#44277;&#50976;\&#50864;&#47532;&#47004;&#46300;\&#51456;&#44277;&#46020;\&#51456;&#44277;&#45236;&#50669;\My%20Documents\&#51089;&#50629;&#49892;\&#51648;&#51656;&#54364;&#48376;&#44288;&#51204;&#49884;&#47932;\&#50577;&#49885;\&#51068;&#50948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47197;\&#44277;&#50976;\dwg\&#46041;&#49457;\&#46972;&#47704;\&#44396;&#51312;&#44228;&#49328;\&#54868;&#46041;&#44368;\STRUC\earth-q\CHUN-NAMBU\&#45796;&#44032;&#44368;-&#45236;&#51652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&#45824;&#44277;&#50896;\&#51109;&#49457;\&#51473;&#44592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WORK\2000\&#50732;&#47548;&#54589;&#48120;&#49696;&#44288;\5&#50900;&#48320;&#44221;&#46020;&#47732;\&#52572;&#51333;&#46020;&#47732;\&#50732;&#47548;&#54589;&#48120;&#49696;&#44288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n337\&#49345;&#51452;\Project2002\&#49345;&#51452;\&#50857;&#50976;&#44277;&#50896;\&#49444;&#44228;&#49436;\&#49688;&#47049;&#49328;&#52636;&#46020;&#47732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mskon\project\2002\&#49888;&#45824;&#44368;\&#49688;&#47049;\&#44368;&#47049;&#44277;(&#44396;&#51312;&#47932;)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47197;\&#44277;&#50976;\dwg\&#46041;&#49457;\&#46972;&#47704;\&#44396;&#51312;&#44228;&#49328;\&#54868;&#46041;&#44368;\My%20Documents\&#48376;&#54217;&#44368;-&#45236;&#51652;&#49444;&#44228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345;&#55148;\&#54924;&#51652;~&#50857;&#49328;(&#52572;\&#50976;&#49688;&#51648;\Q-NEW\PIER44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49457;\2006%20project\3&#49892;%2010-&#44221;&#50896;&#45824;\&#44592;&#48376;&#49444;&#44228;\07-0125%20&#48156;&#51452;&#50857;&#46020;&#47732;\&#45236;&#50669;&#49436;\&#44221;&#50896;&#45824;-&#49688;&#47049;&#49328;&#52636;(&#54252;&#51109;)-&#51652;&#49692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KK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49457;\2006%20project\&#49345;&#44228;10&#46041;&#47560;&#51012;&#47560;&#45817;\&#52572;&#51333;&#45225;&#54408;\xls\&#49345;&#44228;10&#46041;%20&#47560;&#51012;&#47560;&#45817;0830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&#44277;&#50976;\&#50864;&#47532;&#47004;&#46300;\&#51456;&#44277;&#46020;\&#51456;&#44277;&#45236;&#50669;\My%20Documents\&#51089;&#50629;&#54028;&#51068;\&#54620;&#44397;&#53685;&#49888;&#44592;&#49696;-&#47785;&#46041;IDC\&#51089;&#50629;&#54028;&#51068;\&#51648;&#51656;&#54364;&#48376;&#44288;&#51204;&#49884;&#47932;\&#51089;&#50629;&#54028;&#51068;\&#46020;&#47196;&#54364;&#51648;&#54032;\&#51089;&#50629;&#54028;&#51068;\&#51228;&#51452;&#44284;&#54617;&#44368;&#50977;&#50672;&#44396;&#50896;\&#51089;&#50629;&#54028;&#51068;\&#54620;&#44397;&#53685;&#49888;\&#51312;&#45180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RBSLAB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9849;&#45909;\awork\Old_d\&#50641;&#49472;\KYOUNGGI\YONGIN\&#50864;&#47532;&#47004;&#46300;\&#44228;&#50557;&#45236;&#50669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&#44277;&#50976;\&#50864;&#47532;&#47004;&#46300;\&#51456;&#44277;&#46020;\&#51456;&#44277;&#45236;&#50669;\My%20Documents\&#51089;&#50629;&#49892;2\&#44536;&#45720;&#47561;\&#51089;&#50629;&#54028;&#51068;2\&#54620;&#44397;&#53685;&#49888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7\e\02project\&#44221;&#44592;&#44256;%20&#49328;&#52293;&#47196;%20&#51312;&#49457;\&#45236;&#50669;\&#44221;&#44592;&#44256;&#45236;&#50669;&#49436;-&#54408;&#54624;&#51613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552;06\C\My%20Documents\11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ork\&#45236;&#50669;%20-%20&#48373;&#49324;&#48376;\&#49688;&#47049;&#49328;&#52636;&#49436;\4-3.&#49688;&#47049;&#49328;&#52636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49457;\2006%20project\Project2002\&#49345;&#51452;\&#50857;&#50976;&#44277;&#50896;\&#49444;&#44228;&#49436;\&#49688;&#47049;&#49328;&#52636;&#46020;&#47732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0696;&#44032;&#54364;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47197;\&#44277;&#50976;\dwg\&#46041;&#49457;\&#46972;&#47704;\&#44396;&#51312;&#44228;&#49328;\&#54868;&#46041;&#44368;\ok\2000\&#45824;&#44396;-&#45824;&#46041;\&#44396;&#51312;&#44228;&#49328;&#49436;\example-1\&#49688;&#51221;\analysis\analysis\temp\4-2&#50976;&#54952;&#54253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47197;\&#44277;&#50976;\dwg\&#46041;&#49457;\&#46972;&#47704;\&#44396;&#51312;&#44228;&#49328;\&#54868;&#46041;&#44368;\&#44221;&#46041;&#44592;&#49696;&#44277;&#49324;\&#49888;&#54413;~&#50864;&#49457;\&#49328;&#51221;&#44368;%20&#45236;&#51652;&#44228;&#49328;\&#45796;&#44032;&#44368;-&#45236;&#51652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47197;\&#44277;&#50976;\dwg\&#46041;&#49457;\&#46972;&#47704;\&#44396;&#51312;&#44228;&#49328;\&#54868;&#46041;&#44368;\ok\&#45824;&#44396;-&#45824;&#46041;\&#44396;&#51312;&#44228;&#49328;&#49436;\&#52572;&#51333;\&#44368;&#45824;\777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345;&#55148;\&#54924;&#51652;~&#50857;&#49328;(&#52572;\&#50976;&#49688;&#51648;\Q-NEW\PIER2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9849;&#45909;\AWORK\AWORK\Old_d\&#50641;&#49472;\KYONGNAM\ULSAN\BIG\&#48372;&#50756;&#44277;&#49324;\&#51077;&#52272;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5453;&#52492;&#52404;&#54744;&#51109;&#52509;&#44292;&#50896;&#44032;&#44228;&#49328;\My%20Documents\&#51089;&#50629;&#49892;\&#45824;&#44396;&#44284;&#54617;&#44368;&#50977;&#50896;\&#51089;&#50629;&#54028;&#51068;\&#46020;&#47196;&#54364;&#51648;&#54032;\&#51089;&#50629;&#54028;&#51068;\&#51228;&#51452;&#44284;&#54617;&#44368;&#50977;&#50672;&#44396;&#50896;\&#51089;&#50629;&#54028;&#51068;\&#54620;&#44397;&#53685;&#49888;\&#51312;&#45180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IKSAN\&#51061;&#49328;&#49444;&#44228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4508;\C\&#51204;&#44592;&#45236;&#50669;&#49436;\2000&#45380;\&#49457;&#49688;&#50808;3&#44397;\&#51204;&#44592;&#45236;&#50669;&#49436;\(&#50577;&#49885;)&#45236;&#50669;&#49436;,%20&#46041;&#50896;&#51064;&#47141;,%20&#51088;&#51116;&#45800;&#44032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345;&#55148;\&#54924;&#51652;~&#50857;&#49328;(&#52572;\&#44221;&#52632;&#49440;%20&#52572;&#51333;\&#44221;&#52632;&#49440;%20&#49688;&#47049;\&#49688;&#47049;\&#49688;&#47049;(&#50896;&#48376;)\&#52384;&#44540;&#47049;\KU-R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92;&#51648;&#50689;\D\&#45236;&#50669;&#51089;&#50629;\&#51221;&#51088;&#51648;&#44396;\&#45236;&#50669;&#49436;\&#51221;&#51088;&#51648;&#44396;\&#45236;&#50669;(~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2380;&#49688;\&#50857;&#50669;&#49457;&#44284;&#47932;&#46308;\&#44277;&#50976;&#48169;\EXCEL\GOOMI\APO-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3580;&#45768;&#49828;&#51109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5453;&#52492;&#52404;&#54744;&#51109;&#52509;&#44292;&#50896;&#44032;&#44228;&#49328;\My%20Documents\&#51089;&#50629;&#49892;\&#45824;&#44396;&#44284;&#54617;&#44368;&#50977;&#50896;\&#51089;&#50629;&#49892;2\&#45812;&#48176;&#51064;&#49340;&#44277;&#49324;&#44032;&#44396;&#47448;\&#51089;&#50629;&#54028;&#51068;\&#54620;&#44397;&#53685;&#49888;&#44592;&#49696;-&#47785;&#46041;IDC\&#51089;&#50629;&#54028;&#51068;\&#51648;&#51656;&#54364;&#48376;&#44288;&#51204;&#49884;&#47932;\&#50577;&#49885;\&#51068;&#50948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XX\&#45236;&#50669;&#49436;\&#44277;&#51452;\&#44277;&#51452;&#44288;&#47144;\&#48324;&#54364;&#45236;&#50669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&#44277;&#50976;\&#50864;&#47532;&#47004;&#46300;\&#51456;&#44277;&#46020;\&#51456;&#44277;&#45236;&#50669;\My%20Documents\&#51089;&#50629;&#54028;&#51068;\&#54620;&#44397;&#53685;&#49888;&#44592;&#49696;-&#47785;&#46041;IDC\&#54620;&#44397;&#53685;&#4988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평배수공"/>
      <sheetName val="Sheet1"/>
      <sheetName val="Sheet2"/>
      <sheetName val="Sheet3"/>
      <sheetName val="Soilnail"/>
      <sheetName val="#REF"/>
      <sheetName val="집계표"/>
      <sheetName val="공사비증감"/>
      <sheetName val="토공계산서(부체도로)"/>
      <sheetName val="설계"/>
      <sheetName val="배수공 주요자재 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옹벽수량"/>
      <sheetName val="6PILE  (돌출)"/>
      <sheetName val="청주-교대(A1)"/>
      <sheetName val="단면 (2)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-1"/>
      <sheetName val="Sheet1"/>
      <sheetName val="Sheet2"/>
      <sheetName val="Sheet3"/>
      <sheetName val="예가표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수량집계"/>
      <sheetName val="주요자재"/>
      <sheetName val="철근집계"/>
      <sheetName val="바닥판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식재수량표"/>
      <sheetName val="식재공사(옥상)"/>
      <sheetName val="식재공사자재"/>
      <sheetName val="수목기준"/>
      <sheetName val="수량산출(식재)"/>
      <sheetName val="시설물수량표"/>
      <sheetName val="수량산출(시설물)"/>
      <sheetName val="수량산출(구조물)"/>
      <sheetName val="수량산출(포장,배수)"/>
      <sheetName val="수경내역서"/>
      <sheetName val="수경일위대가목록"/>
      <sheetName val="수경일위대가"/>
      <sheetName val="수경단가대비"/>
      <sheetName val="수경수량산출서"/>
      <sheetName val="기둥(원형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표지1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 지"/>
      <sheetName val="1.설계조건"/>
      <sheetName val="BOX 설계"/>
      <sheetName val="SAP DATA"/>
      <sheetName val="단면력 집계"/>
      <sheetName val="구체철근량"/>
      <sheetName val="사용성 검토"/>
      <sheetName val="주철근조립도"/>
      <sheetName val="말뚝지지력산정"/>
      <sheetName val="부력안정검토"/>
      <sheetName val="3BL공동구 수량"/>
      <sheetName val="토목검측서"/>
      <sheetName val="#REF"/>
      <sheetName val="시중노임단가"/>
      <sheetName val="원형맨홀수량"/>
      <sheetName val="플랜트 설치"/>
      <sheetName val="내역서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19">
          <cell r="J19">
            <v>350</v>
          </cell>
        </row>
        <row r="22">
          <cell r="L22">
            <v>20</v>
          </cell>
        </row>
        <row r="116">
          <cell r="F116">
            <v>2.5</v>
          </cell>
        </row>
      </sheetData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자재단가비교표1월"/>
      <sheetName val="표지 (2)"/>
      <sheetName val="표지 (3)"/>
      <sheetName val="총원가"/>
      <sheetName val="사급자재"/>
      <sheetName val="사급자재 (2)"/>
      <sheetName val="총괄표"/>
      <sheetName val="동원합계"/>
      <sheetName val="동원소계"/>
      <sheetName val="갑지(공사)"/>
      <sheetName val="갑지(지입자재)"/>
      <sheetName val="내A1"/>
      <sheetName val="내A2"/>
      <sheetName val="내A3"/>
      <sheetName val="내B1"/>
      <sheetName val="내B2"/>
      <sheetName val="내B3"/>
      <sheetName val="내B4"/>
      <sheetName val="내C1"/>
      <sheetName val="내C2"/>
      <sheetName val="내D1"/>
      <sheetName val="내D2"/>
      <sheetName val="내E1"/>
      <sheetName val="내E2"/>
      <sheetName val="내E3"/>
      <sheetName val="내F1"/>
      <sheetName val="내F2"/>
      <sheetName val="내G1"/>
      <sheetName val="내G2"/>
      <sheetName val="내H1"/>
      <sheetName val="내H2"/>
      <sheetName val="내I1"/>
      <sheetName val="내I2"/>
      <sheetName val="내J1"/>
      <sheetName val="내K1"/>
      <sheetName val="내K2"/>
      <sheetName val="내K3"/>
      <sheetName val="내K4"/>
      <sheetName val="내K5"/>
      <sheetName val="내K6"/>
      <sheetName val="내K7"/>
      <sheetName val="내L1"/>
      <sheetName val="자재단가비교표"/>
      <sheetName val="내M1"/>
      <sheetName val="내M2"/>
      <sheetName val="내M3"/>
      <sheetName val="내N1"/>
      <sheetName val="내N2"/>
      <sheetName val="내O1"/>
      <sheetName val="내P1"/>
      <sheetName val="내a-1"/>
      <sheetName val="내a-2"/>
      <sheetName val="내b-1"/>
      <sheetName val="내c-1"/>
      <sheetName val="A"/>
      <sheetName val="노A1"/>
      <sheetName val="노A2"/>
      <sheetName val="노A3"/>
      <sheetName val="B"/>
      <sheetName val="노B1"/>
      <sheetName val="노B2"/>
      <sheetName val="노B3"/>
      <sheetName val="노B4"/>
      <sheetName val="C"/>
      <sheetName val="노C1"/>
      <sheetName val="노C2"/>
      <sheetName val="D"/>
      <sheetName val="노D1"/>
      <sheetName val="노D2"/>
      <sheetName val="E"/>
      <sheetName val="노E1"/>
      <sheetName val="노E2"/>
      <sheetName val="노E3"/>
      <sheetName val="F"/>
      <sheetName val="노F1"/>
      <sheetName val="노F2"/>
      <sheetName val="G"/>
      <sheetName val="노G1"/>
      <sheetName val="노G2"/>
      <sheetName val="H"/>
      <sheetName val="노H1"/>
      <sheetName val="노H2"/>
      <sheetName val="I"/>
      <sheetName val="노I1"/>
      <sheetName val="노I2"/>
      <sheetName val="J"/>
      <sheetName val="노J1"/>
      <sheetName val="K"/>
      <sheetName val="노K1"/>
      <sheetName val="노K2"/>
      <sheetName val="노K3"/>
      <sheetName val="노K4"/>
      <sheetName val="노K5"/>
      <sheetName val="노K6"/>
      <sheetName val="노K7"/>
      <sheetName val="L"/>
      <sheetName val="노L1"/>
      <sheetName val="M"/>
      <sheetName val="노M1"/>
      <sheetName val="노M2"/>
      <sheetName val="노M3"/>
      <sheetName val="N"/>
      <sheetName val="노N1"/>
      <sheetName val="노N2"/>
      <sheetName val="O"/>
      <sheetName val="노O1"/>
      <sheetName val="P"/>
      <sheetName val="노P1"/>
      <sheetName val="노a"/>
      <sheetName val="노a-1"/>
      <sheetName val="노a-2"/>
      <sheetName val="노b"/>
      <sheetName val="노b-1"/>
      <sheetName val="노c"/>
      <sheetName val="노c-1"/>
      <sheetName val="인력운반비"/>
      <sheetName val="크레인사용"/>
      <sheetName val="크레인사용 (2)"/>
      <sheetName val="갑지(시공도가)"/>
      <sheetName val="내K8"/>
      <sheetName val="노K8"/>
      <sheetName val="SP-B1"/>
      <sheetName val="SP-11"/>
      <sheetName val="SP-12"/>
      <sheetName val="SP-13"/>
      <sheetName val="SP-21"/>
      <sheetName val="SP-22"/>
      <sheetName val="SP-23"/>
      <sheetName val="SP-31"/>
      <sheetName val="SP-32"/>
      <sheetName val="SP-33"/>
      <sheetName val="SP-B1-B"/>
      <sheetName val="SP-21-B"/>
      <sheetName val="TR-1"/>
      <sheetName val="TR-2"/>
      <sheetName val="원가계산서"/>
      <sheetName val="전기공사 총괄표"/>
      <sheetName val="전력간선"/>
      <sheetName val="본관동"/>
      <sheetName val="자동제어 배관배선"/>
      <sheetName val="CABLE TRAY"/>
      <sheetName val="노출배관지지"/>
      <sheetName val="건축"/>
      <sheetName val="관급자재 총괄표"/>
      <sheetName val="온풍기"/>
      <sheetName val="온수기"/>
      <sheetName val="자동제어"/>
      <sheetName val="수·배전반"/>
      <sheetName val="공량-전력간선"/>
      <sheetName val="공량-본관동"/>
      <sheetName val="공량-CABLE TRAY"/>
      <sheetName val="단위가격 총괄표"/>
      <sheetName val="인력터파기"/>
      <sheetName val="인력되메우기"/>
      <sheetName val="인력잔토처리"/>
      <sheetName val="콘크리트타설(무근)"/>
      <sheetName val="합판거푸집"/>
      <sheetName val="FENCE"/>
      <sheetName val="행가-22C"/>
      <sheetName val="행가-42C"/>
      <sheetName val="행가-54C"/>
      <sheetName val="행가-104C"/>
      <sheetName val="행가-W100"/>
      <sheetName val="행가-W150"/>
      <sheetName val="행가-W200"/>
      <sheetName val="행가-W300"/>
      <sheetName val="행가-W400"/>
      <sheetName val="행가-W500"/>
      <sheetName val="행가-W600"/>
      <sheetName val="행가-W800"/>
      <sheetName val="행가-W900"/>
      <sheetName val="행가-W1200"/>
      <sheetName val="행가(C.T)-W300"/>
      <sheetName val="EPS SUPPORT"/>
      <sheetName val="접지-1종"/>
      <sheetName val="접지-2종"/>
      <sheetName val="접지-3종"/>
      <sheetName val="접지단자함-2P"/>
      <sheetName val="갑지"/>
      <sheetName val="접지단자함-3P"/>
      <sheetName val="배관지지대 54C"/>
      <sheetName val="단가비교"/>
      <sheetName val="산출01"/>
      <sheetName val="산출02"/>
      <sheetName val="산출03"/>
      <sheetName val="산출04"/>
      <sheetName val="산출05"/>
      <sheetName val="산출06"/>
      <sheetName val="산출07"/>
      <sheetName val="기본DATA"/>
      <sheetName val="DATA"/>
      <sheetName val="일위대가표"/>
      <sheetName val="입찰안"/>
      <sheetName val="Sheet2"/>
      <sheetName val="참조"/>
      <sheetName val="포천의료원"/>
      <sheetName val="노임단가"/>
      <sheetName val="3련 BOX"/>
      <sheetName val="자재단가"/>
      <sheetName val="산출기준(파견전산실)"/>
      <sheetName val="AV시스템"/>
      <sheetName val="1.설계조건"/>
      <sheetName val="Macro(전선)"/>
      <sheetName val="내역을"/>
      <sheetName val="ABUT수량-A1"/>
      <sheetName val="CPM챠트"/>
      <sheetName val="노임"/>
      <sheetName val="내역"/>
      <sheetName val="(C)원내역"/>
      <sheetName val="guard(mac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1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근량"/>
      <sheetName val="SLAB&quot;1&quot;"/>
      <sheetName val="SLAB&quot;2&quot;"/>
      <sheetName val="SLAB&quot;3,4,5,6,7,8,9,10&quot;"/>
      <sheetName val="COPING"/>
    </sheetNames>
    <sheetDataSet>
      <sheetData sheetId="0" refreshError="1"/>
      <sheetData sheetId="1"/>
      <sheetData sheetId="2" refreshError="1"/>
      <sheetData sheetId="3"/>
      <sheetData sheetId="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SLAB&quot;1&quot;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집계표"/>
      <sheetName val="개거수로현황"/>
      <sheetName val="개거수로단위수량"/>
      <sheetName val="수량집계표1"/>
      <sheetName val="현황1"/>
      <sheetName val="U-DITCH-1"/>
      <sheetName val="용수개거단위2"/>
      <sheetName val="용수개거단위1"/>
      <sheetName val="덮개현황2"/>
      <sheetName val="덮개단위2"/>
      <sheetName val="덮개단위3"/>
      <sheetName val="Sheet1"/>
      <sheetName val="기둥(원형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nga"/>
      <sheetName val="ilch"/>
      <sheetName val="공통가설"/>
      <sheetName val="2F 회의실견적(5_14 일대)"/>
      <sheetName val="INPUT(덕도방향-시점)"/>
      <sheetName val="단면가정"/>
      <sheetName val="일위대가표"/>
      <sheetName val="교각계산"/>
      <sheetName val="정부노임단가"/>
      <sheetName val="기둥(원형)"/>
      <sheetName val="일위대가목차"/>
      <sheetName val="맨홀수량집계"/>
      <sheetName val="Y-WORK"/>
      <sheetName val="토공"/>
      <sheetName val="을"/>
      <sheetName val="일위대가"/>
      <sheetName val="내역서"/>
      <sheetName val="토목내역"/>
      <sheetName val="LEGEND"/>
      <sheetName val="code"/>
      <sheetName val="DATA"/>
      <sheetName val="평가데이터"/>
      <sheetName val="JUCKEYK"/>
      <sheetName val="3BL공동구 수량"/>
      <sheetName val="총괄-1"/>
      <sheetName val="일반물자(한국통신)"/>
      <sheetName val="1-1"/>
      <sheetName val="96수출"/>
      <sheetName val="직공비"/>
      <sheetName val="전기"/>
      <sheetName val="연령현황"/>
      <sheetName val="Sheet5"/>
      <sheetName val="내역"/>
      <sheetName val="TABLE"/>
      <sheetName val="수량산출"/>
      <sheetName val="공구원가계산"/>
      <sheetName val="직노"/>
      <sheetName val="계화배수"/>
      <sheetName val="I一般比"/>
      <sheetName val="1월"/>
      <sheetName val="공사비명세서"/>
      <sheetName val="20관리비율"/>
      <sheetName val="날개벽(시점좌측)"/>
      <sheetName val="기본단가표"/>
      <sheetName val="포장절단"/>
      <sheetName val="정보매체A동"/>
      <sheetName val="SLAB&quot;1&quot;"/>
      <sheetName val="수량3"/>
      <sheetName val="차액보증"/>
      <sheetName val="투찰"/>
      <sheetName val="교각1"/>
      <sheetName val="마산방향철근집계"/>
      <sheetName val="진주방향"/>
      <sheetName val="마산방향"/>
      <sheetName val="품셈"/>
      <sheetName val="Total"/>
      <sheetName val="BID"/>
      <sheetName val="설계변경원가계산총괄표"/>
      <sheetName val="3.하중산정4.지지력"/>
      <sheetName val="현장"/>
      <sheetName val=" 견적서"/>
      <sheetName val="VXXXXXXX"/>
      <sheetName val="원형맨홀수량"/>
      <sheetName val="토공(완충)"/>
      <sheetName val="input"/>
      <sheetName val="변화치수"/>
      <sheetName val="COPING"/>
      <sheetName val="가설건물"/>
      <sheetName val="부하(성남)"/>
      <sheetName val="설산1.나"/>
      <sheetName val="본사S"/>
      <sheetName val="대비"/>
      <sheetName val="설계조건"/>
      <sheetName val="안정계산"/>
      <sheetName val="목록"/>
      <sheetName val="Sheet1"/>
      <sheetName val="#REF"/>
      <sheetName val="배수장공사비명세서"/>
      <sheetName val="토목품셈"/>
    </sheetNames>
    <sheetDataSet>
      <sheetData sheetId="0"/>
      <sheetData sheetId="1" refreshError="1">
        <row r="1">
          <cell r="A1" t="str">
            <v>코드</v>
          </cell>
          <cell r="D1" t="str">
            <v xml:space="preserve"> </v>
          </cell>
          <cell r="E1" t="str">
            <v xml:space="preserve"> </v>
          </cell>
          <cell r="G1" t="str">
            <v>단위당 소요인원</v>
          </cell>
        </row>
        <row r="2">
          <cell r="A2" t="str">
            <v>번호</v>
          </cell>
          <cell r="G2" t="str">
            <v>내선전공</v>
          </cell>
          <cell r="H2" t="str">
            <v>프랜트전공</v>
          </cell>
          <cell r="I2" t="str">
            <v>통신내선공</v>
          </cell>
          <cell r="J2" t="str">
            <v>통신CA공</v>
          </cell>
          <cell r="K2" t="str">
            <v>통신설비공</v>
          </cell>
          <cell r="L2" t="str">
            <v>배관공</v>
          </cell>
          <cell r="M2" t="str">
            <v>보통인부</v>
          </cell>
        </row>
        <row r="3">
          <cell r="A3" t="str">
            <v>d001</v>
          </cell>
          <cell r="B3">
            <v>1</v>
          </cell>
          <cell r="C3" t="str">
            <v>노 무 비</v>
          </cell>
          <cell r="D3" t="str">
            <v>특고압케이블전공</v>
          </cell>
          <cell r="E3" t="str">
            <v>인</v>
          </cell>
          <cell r="F3">
            <v>86408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d002</v>
          </cell>
          <cell r="B4">
            <v>2</v>
          </cell>
          <cell r="C4" t="str">
            <v>노 무 비</v>
          </cell>
          <cell r="D4" t="str">
            <v>기계공</v>
          </cell>
          <cell r="E4" t="str">
            <v>인</v>
          </cell>
          <cell r="F4">
            <v>58509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d003</v>
          </cell>
          <cell r="B5">
            <v>3</v>
          </cell>
          <cell r="C5" t="str">
            <v>노 무 비</v>
          </cell>
          <cell r="D5" t="str">
            <v>기계설치공</v>
          </cell>
          <cell r="E5" t="str">
            <v>인</v>
          </cell>
          <cell r="F5">
            <v>52520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d004</v>
          </cell>
          <cell r="B6">
            <v>4</v>
          </cell>
          <cell r="C6" t="str">
            <v>노 무 비</v>
          </cell>
          <cell r="D6" t="str">
            <v>내선전공</v>
          </cell>
          <cell r="E6" t="str">
            <v>인</v>
          </cell>
          <cell r="F6">
            <v>53181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d005</v>
          </cell>
          <cell r="B7">
            <v>5</v>
          </cell>
          <cell r="C7" t="str">
            <v>노 무 비</v>
          </cell>
          <cell r="D7" t="str">
            <v>목도</v>
          </cell>
          <cell r="E7" t="str">
            <v>인</v>
          </cell>
          <cell r="F7">
            <v>58119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d006</v>
          </cell>
          <cell r="B8">
            <v>6</v>
          </cell>
          <cell r="C8" t="str">
            <v>노 무 비</v>
          </cell>
          <cell r="D8" t="str">
            <v>무선안테나공</v>
          </cell>
          <cell r="E8" t="str">
            <v>인</v>
          </cell>
          <cell r="F8">
            <v>103707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d007</v>
          </cell>
          <cell r="B9">
            <v>7</v>
          </cell>
          <cell r="C9" t="str">
            <v>노 무 비</v>
          </cell>
          <cell r="D9" t="str">
            <v>배관공</v>
          </cell>
          <cell r="E9" t="str">
            <v>인</v>
          </cell>
          <cell r="F9">
            <v>53408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d008</v>
          </cell>
          <cell r="B10">
            <v>8</v>
          </cell>
          <cell r="C10" t="str">
            <v>노 무 비</v>
          </cell>
          <cell r="D10" t="str">
            <v>배전전공</v>
          </cell>
          <cell r="E10" t="str">
            <v>인</v>
          </cell>
          <cell r="F10">
            <v>176675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d009</v>
          </cell>
          <cell r="B11">
            <v>9</v>
          </cell>
          <cell r="C11" t="str">
            <v>노 무 비</v>
          </cell>
          <cell r="D11" t="str">
            <v>배전활선전공</v>
          </cell>
          <cell r="E11" t="str">
            <v>인</v>
          </cell>
          <cell r="F11">
            <v>202051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d010</v>
          </cell>
          <cell r="B12">
            <v>10</v>
          </cell>
          <cell r="C12" t="str">
            <v>노 무 비</v>
          </cell>
          <cell r="D12" t="str">
            <v>보일러공</v>
          </cell>
          <cell r="E12" t="str">
            <v>인</v>
          </cell>
          <cell r="F12">
            <v>53408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d011</v>
          </cell>
          <cell r="B13">
            <v>11</v>
          </cell>
          <cell r="C13" t="str">
            <v>노 무 비</v>
          </cell>
          <cell r="D13" t="str">
            <v>보통인부</v>
          </cell>
          <cell r="E13" t="str">
            <v>인</v>
          </cell>
          <cell r="F13">
            <v>34947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d012</v>
          </cell>
          <cell r="B14">
            <v>12</v>
          </cell>
          <cell r="C14" t="str">
            <v>노 무 비</v>
          </cell>
          <cell r="D14" t="str">
            <v>비계공</v>
          </cell>
          <cell r="E14" t="str">
            <v>인</v>
          </cell>
          <cell r="F14">
            <v>78568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d013</v>
          </cell>
          <cell r="B15">
            <v>13</v>
          </cell>
          <cell r="C15" t="str">
            <v>노 무 비</v>
          </cell>
          <cell r="D15" t="str">
            <v>송전전공</v>
          </cell>
          <cell r="E15" t="str">
            <v>인</v>
          </cell>
          <cell r="F15">
            <v>213858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d014</v>
          </cell>
          <cell r="B16">
            <v>14</v>
          </cell>
          <cell r="C16" t="str">
            <v>노 무 비</v>
          </cell>
          <cell r="D16" t="str">
            <v>철공</v>
          </cell>
          <cell r="E16" t="str">
            <v>인</v>
          </cell>
          <cell r="F16">
            <v>67900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d015</v>
          </cell>
          <cell r="B17">
            <v>15</v>
          </cell>
          <cell r="C17" t="str">
            <v>노 무 비</v>
          </cell>
          <cell r="D17" t="str">
            <v>안전관리기사 1급</v>
          </cell>
          <cell r="E17" t="str">
            <v>인</v>
          </cell>
          <cell r="F17">
            <v>42091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d016</v>
          </cell>
          <cell r="B18">
            <v>16</v>
          </cell>
          <cell r="C18" t="str">
            <v>노 무 비</v>
          </cell>
          <cell r="D18" t="str">
            <v>안전관리기사 2급</v>
          </cell>
          <cell r="E18" t="str">
            <v>인</v>
          </cell>
          <cell r="F18">
            <v>36222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d017</v>
          </cell>
          <cell r="B19">
            <v>17</v>
          </cell>
          <cell r="C19" t="str">
            <v>노 무 비</v>
          </cell>
          <cell r="D19" t="str">
            <v>용접공(일반)</v>
          </cell>
          <cell r="E19" t="str">
            <v>인</v>
          </cell>
          <cell r="F19">
            <v>65529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d018</v>
          </cell>
          <cell r="B20">
            <v>18</v>
          </cell>
          <cell r="C20" t="str">
            <v>노 무 비</v>
          </cell>
          <cell r="D20" t="str">
            <v>저압케이블전공</v>
          </cell>
          <cell r="E20" t="str">
            <v>인</v>
          </cell>
          <cell r="F20">
            <v>63007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d019</v>
          </cell>
          <cell r="B21">
            <v>19</v>
          </cell>
          <cell r="C21" t="str">
            <v>노 무 비</v>
          </cell>
          <cell r="D21" t="str">
            <v>전기공사 기사1급</v>
          </cell>
          <cell r="E21" t="str">
            <v>인</v>
          </cell>
          <cell r="F21">
            <v>65241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d020</v>
          </cell>
          <cell r="B22">
            <v>20</v>
          </cell>
          <cell r="C22" t="str">
            <v>노 무 비</v>
          </cell>
          <cell r="D22" t="str">
            <v>전기공사 기사2급</v>
          </cell>
          <cell r="E22" t="str">
            <v>인</v>
          </cell>
          <cell r="F22">
            <v>57636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d021</v>
          </cell>
          <cell r="B23">
            <v>21</v>
          </cell>
          <cell r="C23" t="str">
            <v>노 무 비</v>
          </cell>
          <cell r="D23" t="str">
            <v>통신 기능사</v>
          </cell>
          <cell r="E23" t="str">
            <v>인</v>
          </cell>
          <cell r="F23">
            <v>72145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d022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d023</v>
          </cell>
          <cell r="B25">
            <v>23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  <row r="26">
          <cell r="A26" t="str">
            <v>d024</v>
          </cell>
          <cell r="B26">
            <v>24</v>
          </cell>
          <cell r="C26" t="str">
            <v>노 무 비</v>
          </cell>
          <cell r="D26" t="str">
            <v>통신내선공</v>
          </cell>
          <cell r="E26" t="str">
            <v>인</v>
          </cell>
          <cell r="F26">
            <v>70804</v>
          </cell>
        </row>
        <row r="27">
          <cell r="A27" t="str">
            <v>d025</v>
          </cell>
          <cell r="B27">
            <v>25</v>
          </cell>
          <cell r="C27" t="str">
            <v>노 무 비</v>
          </cell>
          <cell r="D27" t="str">
            <v>통신설비공</v>
          </cell>
          <cell r="E27" t="str">
            <v>인</v>
          </cell>
          <cell r="F27">
            <v>73709</v>
          </cell>
        </row>
        <row r="28">
          <cell r="A28" t="str">
            <v>d026</v>
          </cell>
          <cell r="B28">
            <v>26</v>
          </cell>
          <cell r="C28" t="str">
            <v>노 무 비</v>
          </cell>
          <cell r="D28" t="str">
            <v>통신외선공</v>
          </cell>
          <cell r="E28" t="str">
            <v>인</v>
          </cell>
          <cell r="F28">
            <v>84302</v>
          </cell>
        </row>
        <row r="29">
          <cell r="A29" t="str">
            <v>d027</v>
          </cell>
          <cell r="B29">
            <v>27</v>
          </cell>
          <cell r="C29" t="str">
            <v>노 무 비</v>
          </cell>
          <cell r="D29" t="str">
            <v>통신케이블공</v>
          </cell>
          <cell r="E29" t="str">
            <v>인</v>
          </cell>
          <cell r="F29">
            <v>87823</v>
          </cell>
        </row>
        <row r="30">
          <cell r="A30" t="str">
            <v>d028</v>
          </cell>
          <cell r="B30">
            <v>28</v>
          </cell>
          <cell r="C30" t="str">
            <v>노 무 비</v>
          </cell>
          <cell r="D30" t="str">
            <v>특별인부</v>
          </cell>
          <cell r="E30" t="str">
            <v>인</v>
          </cell>
          <cell r="F30">
            <v>55074</v>
          </cell>
        </row>
        <row r="31">
          <cell r="A31" t="str">
            <v>d029</v>
          </cell>
          <cell r="B31">
            <v>29</v>
          </cell>
          <cell r="C31" t="str">
            <v>노 무 비</v>
          </cell>
          <cell r="D31" t="str">
            <v>프랜트전공</v>
          </cell>
          <cell r="E31" t="str">
            <v>인</v>
          </cell>
          <cell r="F31">
            <v>62877</v>
          </cell>
        </row>
        <row r="32">
          <cell r="A32" t="str">
            <v>d030</v>
          </cell>
          <cell r="B32">
            <v>30</v>
          </cell>
          <cell r="C32" t="str">
            <v>노 무 비</v>
          </cell>
          <cell r="D32" t="str">
            <v>형틀목공</v>
          </cell>
          <cell r="E32" t="str">
            <v>인</v>
          </cell>
          <cell r="F32">
            <v>70616</v>
          </cell>
        </row>
        <row r="33">
          <cell r="A33" t="str">
            <v>d031</v>
          </cell>
          <cell r="B33">
            <v>31</v>
          </cell>
          <cell r="C33" t="str">
            <v>노 무 비</v>
          </cell>
          <cell r="D33" t="str">
            <v>CPU 시험기사</v>
          </cell>
          <cell r="E33" t="str">
            <v>인</v>
          </cell>
          <cell r="F33">
            <v>76241</v>
          </cell>
        </row>
        <row r="34">
          <cell r="A34" t="str">
            <v>d032</v>
          </cell>
          <cell r="B34">
            <v>32</v>
          </cell>
          <cell r="C34" t="str">
            <v>노 무 비</v>
          </cell>
          <cell r="D34" t="str">
            <v>H/W 설치기사</v>
          </cell>
          <cell r="E34" t="str">
            <v>인</v>
          </cell>
          <cell r="F34">
            <v>79720</v>
          </cell>
        </row>
        <row r="35">
          <cell r="A35" t="str">
            <v>d033</v>
          </cell>
          <cell r="B35">
            <v>33</v>
          </cell>
          <cell r="C35" t="str">
            <v>노 무 비</v>
          </cell>
          <cell r="D35" t="str">
            <v>H/W 시험기사</v>
          </cell>
          <cell r="E35" t="str">
            <v>인</v>
          </cell>
          <cell r="F35">
            <v>75373</v>
          </cell>
        </row>
        <row r="36">
          <cell r="A36" t="str">
            <v>d034</v>
          </cell>
          <cell r="B36">
            <v>34</v>
          </cell>
          <cell r="C36" t="str">
            <v>노 무 비</v>
          </cell>
          <cell r="D36" t="str">
            <v>S/W 시험기사</v>
          </cell>
          <cell r="E36" t="str">
            <v>인</v>
          </cell>
          <cell r="F36">
            <v>75292</v>
          </cell>
        </row>
        <row r="37">
          <cell r="A37" t="str">
            <v>d035</v>
          </cell>
          <cell r="B37">
            <v>35</v>
          </cell>
          <cell r="C37" t="str">
            <v>노 무 비</v>
          </cell>
          <cell r="D37" t="str">
            <v>도장공</v>
          </cell>
          <cell r="E37" t="str">
            <v>인</v>
          </cell>
          <cell r="F37">
            <v>59569</v>
          </cell>
        </row>
        <row r="38">
          <cell r="A38" t="str">
            <v>d186</v>
          </cell>
          <cell r="B38">
            <v>186</v>
          </cell>
          <cell r="C38" t="str">
            <v>90도 H Elbow</v>
          </cell>
          <cell r="D38" t="str">
            <v>W=300</v>
          </cell>
          <cell r="E38" t="str">
            <v>EA</v>
          </cell>
          <cell r="F38">
            <v>18000</v>
          </cell>
        </row>
        <row r="39">
          <cell r="A39" t="str">
            <v>d185</v>
          </cell>
          <cell r="B39">
            <v>185</v>
          </cell>
          <cell r="C39" t="str">
            <v>90도 V Elbow</v>
          </cell>
          <cell r="D39" t="str">
            <v>W=300</v>
          </cell>
          <cell r="E39" t="str">
            <v>EA</v>
          </cell>
          <cell r="F39">
            <v>13500</v>
          </cell>
        </row>
        <row r="40">
          <cell r="A40" t="str">
            <v>d036</v>
          </cell>
          <cell r="B40">
            <v>36</v>
          </cell>
          <cell r="C40" t="str">
            <v>가요전선관</v>
          </cell>
          <cell r="D40" t="str">
            <v>방수 16mm</v>
          </cell>
          <cell r="E40" t="str">
            <v>M</v>
          </cell>
          <cell r="F40">
            <v>240</v>
          </cell>
          <cell r="G40">
            <v>5.8799999999999998E-2</v>
          </cell>
        </row>
        <row r="41">
          <cell r="A41" t="str">
            <v>d037</v>
          </cell>
          <cell r="B41">
            <v>37</v>
          </cell>
          <cell r="C41" t="str">
            <v>가요전선관</v>
          </cell>
          <cell r="D41" t="str">
            <v>방수 22mm</v>
          </cell>
          <cell r="E41" t="str">
            <v>M</v>
          </cell>
          <cell r="F41">
            <v>330</v>
          </cell>
          <cell r="G41">
            <v>7.5600000000000001E-2</v>
          </cell>
        </row>
        <row r="42">
          <cell r="A42" t="str">
            <v>d038</v>
          </cell>
          <cell r="B42">
            <v>38</v>
          </cell>
          <cell r="C42" t="str">
            <v>가요전선관</v>
          </cell>
          <cell r="D42" t="str">
            <v>비방수 16mm</v>
          </cell>
          <cell r="E42" t="str">
            <v>M</v>
          </cell>
          <cell r="F42">
            <v>160</v>
          </cell>
          <cell r="G42">
            <v>4.9000000000000002E-2</v>
          </cell>
        </row>
        <row r="43">
          <cell r="A43" t="str">
            <v>d039</v>
          </cell>
          <cell r="B43">
            <v>39</v>
          </cell>
          <cell r="C43" t="str">
            <v>가요전선관</v>
          </cell>
          <cell r="D43" t="str">
            <v>비방수 22mm</v>
          </cell>
          <cell r="E43" t="str">
            <v>M</v>
          </cell>
          <cell r="F43">
            <v>190</v>
          </cell>
          <cell r="G43">
            <v>6.3E-2</v>
          </cell>
        </row>
        <row r="44">
          <cell r="A44" t="str">
            <v>d040</v>
          </cell>
          <cell r="B44">
            <v>40</v>
          </cell>
          <cell r="C44" t="str">
            <v>감지기</v>
          </cell>
          <cell r="D44" t="str">
            <v>연기식</v>
          </cell>
          <cell r="E44" t="str">
            <v>EA</v>
          </cell>
          <cell r="F44">
            <v>4500</v>
          </cell>
          <cell r="G44">
            <v>0.13</v>
          </cell>
        </row>
        <row r="45">
          <cell r="A45" t="str">
            <v>d041</v>
          </cell>
          <cell r="B45">
            <v>41</v>
          </cell>
          <cell r="C45" t="str">
            <v>감지기</v>
          </cell>
          <cell r="D45" t="str">
            <v>차동식</v>
          </cell>
          <cell r="E45" t="str">
            <v>EA</v>
          </cell>
          <cell r="F45">
            <v>4500</v>
          </cell>
          <cell r="G45">
            <v>0.13</v>
          </cell>
        </row>
        <row r="46">
          <cell r="A46" t="str">
            <v>d042</v>
          </cell>
          <cell r="B46">
            <v>42</v>
          </cell>
          <cell r="C46" t="str">
            <v>강관</v>
          </cell>
          <cell r="D46" t="str">
            <v>백관 32mm</v>
          </cell>
          <cell r="E46" t="str">
            <v>M</v>
          </cell>
          <cell r="F46">
            <v>1485</v>
          </cell>
        </row>
        <row r="47">
          <cell r="A47" t="str">
            <v>d043</v>
          </cell>
          <cell r="B47">
            <v>43</v>
          </cell>
          <cell r="C47" t="str">
            <v>강관</v>
          </cell>
          <cell r="D47" t="str">
            <v>백관 40mm</v>
          </cell>
          <cell r="E47" t="str">
            <v>M</v>
          </cell>
          <cell r="F47">
            <v>1710</v>
          </cell>
        </row>
        <row r="48">
          <cell r="A48" t="str">
            <v>d044</v>
          </cell>
          <cell r="B48">
            <v>44</v>
          </cell>
          <cell r="C48" t="str">
            <v>경종</v>
          </cell>
          <cell r="D48" t="str">
            <v>DC 24V MBD</v>
          </cell>
          <cell r="E48" t="str">
            <v>EA</v>
          </cell>
          <cell r="F48">
            <v>5000</v>
          </cell>
          <cell r="G48">
            <v>0.15</v>
          </cell>
        </row>
        <row r="49">
          <cell r="A49" t="str">
            <v>d046</v>
          </cell>
          <cell r="B49">
            <v>46</v>
          </cell>
          <cell r="C49" t="str">
            <v>계량기 함</v>
          </cell>
          <cell r="D49" t="str">
            <v>1Ø2W 3-4세대용(SUS)</v>
          </cell>
          <cell r="E49" t="str">
            <v>EA</v>
          </cell>
          <cell r="F49">
            <v>36400</v>
          </cell>
          <cell r="G49">
            <v>0.3</v>
          </cell>
        </row>
        <row r="50">
          <cell r="A50" t="str">
            <v>d045</v>
          </cell>
          <cell r="B50">
            <v>45</v>
          </cell>
          <cell r="C50" t="str">
            <v>계량기 함</v>
          </cell>
          <cell r="D50" t="str">
            <v>합성수지 3Ø4W 중형</v>
          </cell>
          <cell r="E50" t="str">
            <v>EA</v>
          </cell>
          <cell r="F50">
            <v>17100</v>
          </cell>
          <cell r="G50">
            <v>0.3</v>
          </cell>
        </row>
        <row r="51">
          <cell r="A51" t="str">
            <v>d047</v>
          </cell>
          <cell r="B51">
            <v>47</v>
          </cell>
          <cell r="C51" t="str">
            <v>고압 애폭시애자</v>
          </cell>
          <cell r="D51" t="str">
            <v>7.2KV 55mm x 80mm</v>
          </cell>
          <cell r="E51" t="str">
            <v>EA</v>
          </cell>
          <cell r="F51">
            <v>3000</v>
          </cell>
          <cell r="H51">
            <v>0.21</v>
          </cell>
          <cell r="M51">
            <v>0.15</v>
          </cell>
        </row>
        <row r="52">
          <cell r="A52" t="str">
            <v>d048</v>
          </cell>
          <cell r="B52">
            <v>48</v>
          </cell>
          <cell r="C52" t="str">
            <v>고조도 반삿갓</v>
          </cell>
          <cell r="D52" t="str">
            <v>220(V)x20Wx2등</v>
          </cell>
          <cell r="E52" t="str">
            <v>EA</v>
          </cell>
          <cell r="F52">
            <v>5780</v>
          </cell>
        </row>
        <row r="53">
          <cell r="A53" t="str">
            <v>d049</v>
          </cell>
          <cell r="B53">
            <v>49</v>
          </cell>
          <cell r="C53" t="str">
            <v>고조도 반삿갓</v>
          </cell>
          <cell r="D53" t="str">
            <v>220(V)x40Wx2등</v>
          </cell>
          <cell r="E53" t="str">
            <v>EA</v>
          </cell>
          <cell r="F53">
            <v>8000</v>
          </cell>
        </row>
        <row r="54">
          <cell r="A54" t="str">
            <v>d050</v>
          </cell>
          <cell r="B54">
            <v>50</v>
          </cell>
          <cell r="C54" t="str">
            <v>나이프 S/W</v>
          </cell>
          <cell r="D54" t="str">
            <v>4P 200A</v>
          </cell>
          <cell r="E54" t="str">
            <v>EA</v>
          </cell>
          <cell r="F54">
            <v>45000</v>
          </cell>
          <cell r="G54">
            <v>0.68899999999999995</v>
          </cell>
        </row>
        <row r="55">
          <cell r="A55" t="str">
            <v>d051</v>
          </cell>
          <cell r="B55">
            <v>51</v>
          </cell>
          <cell r="C55" t="str">
            <v>넛트 와샤</v>
          </cell>
          <cell r="D55" t="str">
            <v>Ø10</v>
          </cell>
          <cell r="E55" t="str">
            <v>EA</v>
          </cell>
          <cell r="F55">
            <v>11.34</v>
          </cell>
        </row>
        <row r="56">
          <cell r="A56" t="str">
            <v>d208</v>
          </cell>
          <cell r="B56">
            <v>208</v>
          </cell>
          <cell r="C56" t="str">
            <v>넝         마</v>
          </cell>
          <cell r="F56">
            <v>0</v>
          </cell>
        </row>
        <row r="57">
          <cell r="A57" t="str">
            <v>d052</v>
          </cell>
          <cell r="B57">
            <v>52</v>
          </cell>
          <cell r="C57" t="str">
            <v>노말밴드</v>
          </cell>
          <cell r="D57" t="str">
            <v>HIPVC28mm</v>
          </cell>
          <cell r="E57" t="str">
            <v>EA</v>
          </cell>
          <cell r="F57">
            <v>585</v>
          </cell>
        </row>
        <row r="58">
          <cell r="A58" t="str">
            <v>d053</v>
          </cell>
          <cell r="B58">
            <v>53</v>
          </cell>
          <cell r="C58" t="str">
            <v>노말밴드</v>
          </cell>
          <cell r="D58" t="str">
            <v>HIPVC36mm</v>
          </cell>
          <cell r="E58" t="str">
            <v>EA</v>
          </cell>
          <cell r="F58">
            <v>750</v>
          </cell>
        </row>
        <row r="59">
          <cell r="A59" t="str">
            <v>d054</v>
          </cell>
          <cell r="B59">
            <v>54</v>
          </cell>
          <cell r="C59" t="str">
            <v>노말밴드</v>
          </cell>
          <cell r="D59" t="str">
            <v>HIPVC42mm</v>
          </cell>
          <cell r="E59" t="str">
            <v>EA</v>
          </cell>
          <cell r="F59">
            <v>950</v>
          </cell>
        </row>
        <row r="60">
          <cell r="A60" t="str">
            <v>d055</v>
          </cell>
          <cell r="B60">
            <v>55</v>
          </cell>
          <cell r="C60" t="str">
            <v>노말밴드</v>
          </cell>
          <cell r="D60" t="str">
            <v>HIPVC54mm</v>
          </cell>
          <cell r="E60" t="str">
            <v>EA</v>
          </cell>
          <cell r="F60">
            <v>1430</v>
          </cell>
        </row>
        <row r="61">
          <cell r="A61" t="str">
            <v>d056</v>
          </cell>
          <cell r="B61">
            <v>56</v>
          </cell>
          <cell r="C61" t="str">
            <v>노말밴드</v>
          </cell>
          <cell r="D61" t="str">
            <v>S/T 28mm</v>
          </cell>
          <cell r="E61" t="str">
            <v>EA</v>
          </cell>
          <cell r="F61">
            <v>1440</v>
          </cell>
        </row>
        <row r="62">
          <cell r="A62" t="str">
            <v>d057</v>
          </cell>
          <cell r="B62">
            <v>57</v>
          </cell>
          <cell r="C62" t="str">
            <v>노말밴드</v>
          </cell>
          <cell r="D62" t="str">
            <v>S/T 36mm</v>
          </cell>
          <cell r="E62" t="str">
            <v>EA</v>
          </cell>
          <cell r="F62">
            <v>2240</v>
          </cell>
        </row>
        <row r="63">
          <cell r="A63" t="str">
            <v>d058</v>
          </cell>
          <cell r="B63">
            <v>58</v>
          </cell>
          <cell r="C63" t="str">
            <v>노말밴드</v>
          </cell>
          <cell r="D63" t="str">
            <v>S/T 42mm</v>
          </cell>
          <cell r="E63" t="str">
            <v>EA</v>
          </cell>
          <cell r="F63">
            <v>2640</v>
          </cell>
        </row>
        <row r="64">
          <cell r="A64" t="str">
            <v>d059</v>
          </cell>
          <cell r="B64">
            <v>59</v>
          </cell>
          <cell r="C64" t="str">
            <v>노말밴드</v>
          </cell>
          <cell r="D64" t="str">
            <v>S/T 54mm</v>
          </cell>
          <cell r="E64" t="str">
            <v>EA</v>
          </cell>
          <cell r="F64">
            <v>4000</v>
          </cell>
        </row>
        <row r="65">
          <cell r="A65" t="str">
            <v>d230</v>
          </cell>
          <cell r="B65">
            <v>230</v>
          </cell>
          <cell r="C65" t="str">
            <v>노말밴드</v>
          </cell>
          <cell r="D65" t="str">
            <v>S/T 104mm</v>
          </cell>
          <cell r="E65" t="str">
            <v>EA</v>
          </cell>
          <cell r="F65">
            <v>18400</v>
          </cell>
        </row>
        <row r="66">
          <cell r="A66" t="str">
            <v>d206</v>
          </cell>
          <cell r="B66">
            <v>206</v>
          </cell>
          <cell r="C66" t="str">
            <v>녹막이  페 인 트</v>
          </cell>
          <cell r="D66" t="str">
            <v>2종 1급</v>
          </cell>
          <cell r="E66" t="str">
            <v>ℓ</v>
          </cell>
          <cell r="F66">
            <v>0</v>
          </cell>
        </row>
        <row r="67">
          <cell r="A67" t="str">
            <v>d211</v>
          </cell>
          <cell r="B67">
            <v>211</v>
          </cell>
          <cell r="C67" t="str">
            <v>ㄷ 형강</v>
          </cell>
          <cell r="D67" t="str">
            <v>5.0t 100x50</v>
          </cell>
          <cell r="E67" t="str">
            <v>EA</v>
          </cell>
          <cell r="F67">
            <v>300</v>
          </cell>
        </row>
        <row r="68">
          <cell r="A68" t="str">
            <v>d064</v>
          </cell>
          <cell r="B68">
            <v>64</v>
          </cell>
          <cell r="C68" t="str">
            <v>동 압착 슬리브</v>
          </cell>
          <cell r="D68" t="str">
            <v>C형 100-38㎟</v>
          </cell>
          <cell r="E68" t="str">
            <v>EA</v>
          </cell>
          <cell r="F68">
            <v>2000</v>
          </cell>
          <cell r="G68">
            <v>0.15</v>
          </cell>
        </row>
        <row r="69">
          <cell r="A69" t="str">
            <v>d065</v>
          </cell>
          <cell r="B69">
            <v>65</v>
          </cell>
          <cell r="C69" t="str">
            <v>동 압착 슬리브</v>
          </cell>
          <cell r="D69" t="str">
            <v>C형 100㎟</v>
          </cell>
          <cell r="E69" t="str">
            <v>EA</v>
          </cell>
          <cell r="F69">
            <v>2375</v>
          </cell>
          <cell r="G69">
            <v>0.15</v>
          </cell>
        </row>
        <row r="70">
          <cell r="A70" t="str">
            <v>d066</v>
          </cell>
          <cell r="B70">
            <v>66</v>
          </cell>
          <cell r="C70" t="str">
            <v>동 압착 슬리브</v>
          </cell>
          <cell r="D70" t="str">
            <v>C형 150㎟</v>
          </cell>
          <cell r="E70" t="str">
            <v>EA</v>
          </cell>
          <cell r="F70">
            <v>2850</v>
          </cell>
          <cell r="G70">
            <v>0.15</v>
          </cell>
        </row>
        <row r="71">
          <cell r="A71" t="str">
            <v>d067</v>
          </cell>
          <cell r="B71">
            <v>67</v>
          </cell>
          <cell r="C71" t="str">
            <v>동 압착 슬리브</v>
          </cell>
          <cell r="D71" t="str">
            <v>C형 200㎟</v>
          </cell>
          <cell r="E71" t="str">
            <v>EA</v>
          </cell>
          <cell r="F71">
            <v>3800</v>
          </cell>
          <cell r="G71">
            <v>0.15</v>
          </cell>
        </row>
        <row r="72">
          <cell r="A72" t="str">
            <v>d060</v>
          </cell>
          <cell r="B72">
            <v>60</v>
          </cell>
          <cell r="C72" t="str">
            <v>동 압착 슬리브</v>
          </cell>
          <cell r="D72" t="str">
            <v>C형 22㎟</v>
          </cell>
          <cell r="E72" t="str">
            <v>EA</v>
          </cell>
          <cell r="F72">
            <v>950</v>
          </cell>
          <cell r="G72">
            <v>0.15</v>
          </cell>
        </row>
        <row r="73">
          <cell r="A73" t="str">
            <v>d068</v>
          </cell>
          <cell r="B73">
            <v>68</v>
          </cell>
          <cell r="C73" t="str">
            <v>동 압착 슬리브</v>
          </cell>
          <cell r="D73" t="str">
            <v>C형 250㎟</v>
          </cell>
          <cell r="E73" t="str">
            <v>EA</v>
          </cell>
          <cell r="F73">
            <v>4940</v>
          </cell>
          <cell r="G73">
            <v>0.15</v>
          </cell>
        </row>
        <row r="74">
          <cell r="A74" t="str">
            <v>d061</v>
          </cell>
          <cell r="B74">
            <v>61</v>
          </cell>
          <cell r="C74" t="str">
            <v>동 압착 슬리브</v>
          </cell>
          <cell r="D74" t="str">
            <v>C형 38㎟</v>
          </cell>
          <cell r="E74" t="str">
            <v>EA</v>
          </cell>
          <cell r="F74">
            <v>1235</v>
          </cell>
          <cell r="G74">
            <v>0.15</v>
          </cell>
        </row>
        <row r="75">
          <cell r="A75" t="str">
            <v>d069</v>
          </cell>
          <cell r="B75">
            <v>69</v>
          </cell>
          <cell r="C75" t="str">
            <v>동 압착 슬리브</v>
          </cell>
          <cell r="D75" t="str">
            <v>C형 400-50㎟</v>
          </cell>
          <cell r="E75" t="str">
            <v>EA</v>
          </cell>
          <cell r="F75">
            <v>11000</v>
          </cell>
          <cell r="G75">
            <v>0.15</v>
          </cell>
        </row>
        <row r="76">
          <cell r="A76" t="str">
            <v>d062</v>
          </cell>
          <cell r="B76">
            <v>62</v>
          </cell>
          <cell r="C76" t="str">
            <v>동 압착 슬리브</v>
          </cell>
          <cell r="D76" t="str">
            <v>C형 50㎟</v>
          </cell>
          <cell r="E76" t="str">
            <v>EA</v>
          </cell>
          <cell r="F76">
            <v>1520</v>
          </cell>
          <cell r="G76">
            <v>0.15</v>
          </cell>
        </row>
        <row r="77">
          <cell r="A77" t="str">
            <v>d063</v>
          </cell>
          <cell r="B77">
            <v>63</v>
          </cell>
          <cell r="C77" t="str">
            <v>동 압착 슬리브</v>
          </cell>
          <cell r="D77" t="str">
            <v>C형 80㎟</v>
          </cell>
          <cell r="E77" t="str">
            <v>EA</v>
          </cell>
          <cell r="F77">
            <v>1900</v>
          </cell>
          <cell r="G77">
            <v>0.15</v>
          </cell>
        </row>
        <row r="78">
          <cell r="A78" t="str">
            <v>d070</v>
          </cell>
          <cell r="B78">
            <v>70</v>
          </cell>
          <cell r="C78" t="str">
            <v>동 피뢰침</v>
          </cell>
          <cell r="D78" t="str">
            <v>14 x 485mm</v>
          </cell>
          <cell r="E78" t="str">
            <v>EA</v>
          </cell>
          <cell r="F78">
            <v>9000</v>
          </cell>
          <cell r="G78">
            <v>1.5</v>
          </cell>
        </row>
        <row r="79">
          <cell r="A79" t="str">
            <v>d077</v>
          </cell>
          <cell r="B79">
            <v>77</v>
          </cell>
          <cell r="C79" t="str">
            <v>동관단자</v>
          </cell>
          <cell r="D79" t="str">
            <v>2홀 100㎟</v>
          </cell>
          <cell r="E79" t="str">
            <v>EA</v>
          </cell>
          <cell r="F79">
            <v>1500</v>
          </cell>
        </row>
        <row r="80">
          <cell r="A80" t="str">
            <v>d072</v>
          </cell>
          <cell r="B80">
            <v>72</v>
          </cell>
          <cell r="C80" t="str">
            <v>동관단자</v>
          </cell>
          <cell r="D80" t="str">
            <v>2홀 14㎟</v>
          </cell>
          <cell r="E80" t="str">
            <v>EA</v>
          </cell>
          <cell r="F80">
            <v>330</v>
          </cell>
        </row>
        <row r="81">
          <cell r="A81" t="str">
            <v>d078</v>
          </cell>
          <cell r="B81">
            <v>78</v>
          </cell>
          <cell r="C81" t="str">
            <v>동관단자</v>
          </cell>
          <cell r="D81" t="str">
            <v>2홀 150㎟</v>
          </cell>
          <cell r="E81" t="str">
            <v>EA</v>
          </cell>
          <cell r="F81">
            <v>2400</v>
          </cell>
        </row>
        <row r="82">
          <cell r="A82" t="str">
            <v>d079</v>
          </cell>
          <cell r="B82">
            <v>79</v>
          </cell>
          <cell r="C82" t="str">
            <v>동관단자</v>
          </cell>
          <cell r="D82" t="str">
            <v>2홀 200㎟</v>
          </cell>
          <cell r="E82" t="str">
            <v>EA</v>
          </cell>
          <cell r="F82">
            <v>2800</v>
          </cell>
        </row>
        <row r="83">
          <cell r="A83" t="str">
            <v>d073</v>
          </cell>
          <cell r="B83">
            <v>73</v>
          </cell>
          <cell r="C83" t="str">
            <v>동관단자</v>
          </cell>
          <cell r="D83" t="str">
            <v>2홀 22㎟</v>
          </cell>
          <cell r="E83" t="str">
            <v>EA</v>
          </cell>
          <cell r="F83">
            <v>380</v>
          </cell>
        </row>
        <row r="84">
          <cell r="A84" t="str">
            <v>d080</v>
          </cell>
          <cell r="B84">
            <v>80</v>
          </cell>
          <cell r="C84" t="str">
            <v>동관단자</v>
          </cell>
          <cell r="D84" t="str">
            <v>2홀 250㎟</v>
          </cell>
          <cell r="E84" t="str">
            <v>EA</v>
          </cell>
          <cell r="F84">
            <v>3800</v>
          </cell>
        </row>
        <row r="85">
          <cell r="A85" t="str">
            <v>d081</v>
          </cell>
          <cell r="B85">
            <v>81</v>
          </cell>
          <cell r="C85" t="str">
            <v>동관단자</v>
          </cell>
          <cell r="D85" t="str">
            <v>2홀 325㎟</v>
          </cell>
          <cell r="E85" t="str">
            <v>EA</v>
          </cell>
          <cell r="F85">
            <v>6500</v>
          </cell>
        </row>
        <row r="86">
          <cell r="A86" t="str">
            <v>d074</v>
          </cell>
          <cell r="B86">
            <v>74</v>
          </cell>
          <cell r="C86" t="str">
            <v>동관단자</v>
          </cell>
          <cell r="D86" t="str">
            <v>2홀 38㎟</v>
          </cell>
          <cell r="E86" t="str">
            <v>EA</v>
          </cell>
          <cell r="F86">
            <v>520</v>
          </cell>
        </row>
        <row r="87">
          <cell r="A87" t="str">
            <v>d082</v>
          </cell>
          <cell r="B87">
            <v>82</v>
          </cell>
          <cell r="C87" t="str">
            <v>동관단자</v>
          </cell>
          <cell r="D87" t="str">
            <v>2홀 400㎟</v>
          </cell>
          <cell r="E87" t="str">
            <v>EA</v>
          </cell>
          <cell r="F87">
            <v>8000</v>
          </cell>
        </row>
        <row r="88">
          <cell r="A88" t="str">
            <v>d075</v>
          </cell>
          <cell r="B88">
            <v>75</v>
          </cell>
          <cell r="C88" t="str">
            <v>동관단자</v>
          </cell>
          <cell r="D88" t="str">
            <v>2홀 60㎟</v>
          </cell>
          <cell r="E88" t="str">
            <v>EA</v>
          </cell>
          <cell r="F88">
            <v>800</v>
          </cell>
        </row>
        <row r="89">
          <cell r="A89" t="str">
            <v>d076</v>
          </cell>
          <cell r="B89">
            <v>76</v>
          </cell>
          <cell r="C89" t="str">
            <v>동관단자</v>
          </cell>
          <cell r="D89" t="str">
            <v>2홀 80㎟</v>
          </cell>
          <cell r="E89" t="str">
            <v>EA</v>
          </cell>
          <cell r="F89">
            <v>990</v>
          </cell>
        </row>
        <row r="90">
          <cell r="A90" t="str">
            <v>d071</v>
          </cell>
          <cell r="B90">
            <v>71</v>
          </cell>
          <cell r="C90" t="str">
            <v>동관단자</v>
          </cell>
          <cell r="D90" t="str">
            <v>2홀 8㎟</v>
          </cell>
          <cell r="E90" t="str">
            <v>EA</v>
          </cell>
          <cell r="F90">
            <v>280</v>
          </cell>
        </row>
        <row r="91">
          <cell r="A91" t="str">
            <v>d083</v>
          </cell>
          <cell r="B91">
            <v>83</v>
          </cell>
          <cell r="C91" t="str">
            <v>동축케이블(T.V)</v>
          </cell>
          <cell r="D91" t="str">
            <v>ECX 5C-2V</v>
          </cell>
          <cell r="E91" t="str">
            <v>M</v>
          </cell>
          <cell r="F91">
            <v>330</v>
          </cell>
          <cell r="K91">
            <v>1.7999999999999999E-2</v>
          </cell>
        </row>
        <row r="92">
          <cell r="A92" t="str">
            <v>d084</v>
          </cell>
          <cell r="B92">
            <v>84</v>
          </cell>
          <cell r="C92" t="str">
            <v>리미트 S/W</v>
          </cell>
          <cell r="D92" t="str">
            <v>250V15A 로라레바형</v>
          </cell>
          <cell r="E92" t="str">
            <v>EA</v>
          </cell>
          <cell r="F92">
            <v>5100</v>
          </cell>
          <cell r="G92">
            <v>0.12</v>
          </cell>
        </row>
        <row r="93">
          <cell r="A93" t="str">
            <v>d085</v>
          </cell>
          <cell r="B93">
            <v>85</v>
          </cell>
          <cell r="C93" t="str">
            <v>모  래</v>
          </cell>
          <cell r="D93" t="str">
            <v>세사</v>
          </cell>
          <cell r="E93" t="str">
            <v>㎣</v>
          </cell>
          <cell r="F93">
            <v>7000</v>
          </cell>
        </row>
        <row r="94">
          <cell r="A94" t="str">
            <v>d086</v>
          </cell>
          <cell r="B94">
            <v>86</v>
          </cell>
          <cell r="C94" t="str">
            <v>발신기</v>
          </cell>
          <cell r="D94" t="str">
            <v>2급(보통형)</v>
          </cell>
          <cell r="E94" t="str">
            <v>EA</v>
          </cell>
          <cell r="F94">
            <v>3400</v>
          </cell>
          <cell r="G94">
            <v>0.3</v>
          </cell>
        </row>
        <row r="95">
          <cell r="A95" t="str">
            <v>d200</v>
          </cell>
          <cell r="B95">
            <v>200</v>
          </cell>
          <cell r="C95" t="str">
            <v>발전기 접속함</v>
          </cell>
          <cell r="D95" t="str">
            <v>접속자 200A</v>
          </cell>
          <cell r="E95" t="str">
            <v>면</v>
          </cell>
          <cell r="F95">
            <v>0</v>
          </cell>
          <cell r="G95">
            <v>0.92200000000000004</v>
          </cell>
        </row>
        <row r="96">
          <cell r="A96" t="str">
            <v>d087</v>
          </cell>
          <cell r="B96">
            <v>87</v>
          </cell>
          <cell r="C96" t="str">
            <v>백열등기구</v>
          </cell>
          <cell r="D96" t="str">
            <v>220V 100W 방폭증</v>
          </cell>
          <cell r="E96" t="str">
            <v>SET</v>
          </cell>
          <cell r="F96">
            <v>56000</v>
          </cell>
          <cell r="G96">
            <v>0.36</v>
          </cell>
        </row>
        <row r="97">
          <cell r="A97" t="str">
            <v>d197</v>
          </cell>
          <cell r="B97">
            <v>197</v>
          </cell>
          <cell r="C97" t="str">
            <v>백열등기구</v>
          </cell>
          <cell r="D97" t="str">
            <v>직부형</v>
          </cell>
          <cell r="E97" t="str">
            <v>SET</v>
          </cell>
          <cell r="F97">
            <v>5000</v>
          </cell>
          <cell r="G97">
            <v>0.18</v>
          </cell>
        </row>
        <row r="98">
          <cell r="A98" t="str">
            <v>d088</v>
          </cell>
          <cell r="B98">
            <v>88</v>
          </cell>
          <cell r="C98" t="str">
            <v>백열전구</v>
          </cell>
          <cell r="D98" t="str">
            <v>220V 60W</v>
          </cell>
          <cell r="E98" t="str">
            <v>EA</v>
          </cell>
          <cell r="F98">
            <v>220</v>
          </cell>
        </row>
        <row r="99">
          <cell r="A99" t="str">
            <v>d091</v>
          </cell>
          <cell r="B99">
            <v>91</v>
          </cell>
          <cell r="C99" t="str">
            <v>브스바</v>
          </cell>
          <cell r="D99" t="str">
            <v>100x100x1000mm(8.9)</v>
          </cell>
          <cell r="E99" t="str">
            <v>Kg</v>
          </cell>
          <cell r="F99">
            <v>2850</v>
          </cell>
          <cell r="H99">
            <v>0.13</v>
          </cell>
          <cell r="M99">
            <v>0.09</v>
          </cell>
        </row>
        <row r="100">
          <cell r="A100" t="str">
            <v>d089</v>
          </cell>
          <cell r="B100">
            <v>89</v>
          </cell>
          <cell r="C100" t="str">
            <v>브스바</v>
          </cell>
          <cell r="D100" t="str">
            <v>3.0mm x 25(0.66)</v>
          </cell>
          <cell r="E100" t="str">
            <v>Kg</v>
          </cell>
          <cell r="F100">
            <v>2850</v>
          </cell>
          <cell r="H100">
            <v>0.12</v>
          </cell>
          <cell r="M100">
            <v>0.08</v>
          </cell>
        </row>
        <row r="101">
          <cell r="A101" t="str">
            <v>d090</v>
          </cell>
          <cell r="B101">
            <v>90</v>
          </cell>
          <cell r="C101" t="str">
            <v>브스바</v>
          </cell>
          <cell r="D101" t="str">
            <v>3.0mm x 50(1.33)</v>
          </cell>
          <cell r="E101" t="str">
            <v>Kg</v>
          </cell>
          <cell r="F101">
            <v>2850</v>
          </cell>
          <cell r="H101">
            <v>0.12</v>
          </cell>
          <cell r="M101">
            <v>0.08</v>
          </cell>
        </row>
        <row r="102">
          <cell r="A102" t="str">
            <v>d092</v>
          </cell>
          <cell r="B102">
            <v>92</v>
          </cell>
          <cell r="C102" t="str">
            <v>비디오폰</v>
          </cell>
          <cell r="D102" t="str">
            <v xml:space="preserve">CH 911SV 화재,방범,가스 </v>
          </cell>
          <cell r="E102" t="str">
            <v>SET</v>
          </cell>
          <cell r="F102">
            <v>440000</v>
          </cell>
          <cell r="G102">
            <v>0.44</v>
          </cell>
        </row>
        <row r="103">
          <cell r="A103" t="str">
            <v>d095</v>
          </cell>
          <cell r="B103">
            <v>95</v>
          </cell>
          <cell r="C103" t="str">
            <v>세프티 S/W</v>
          </cell>
          <cell r="D103" t="str">
            <v>3P 100A</v>
          </cell>
          <cell r="E103" t="str">
            <v>EA</v>
          </cell>
          <cell r="F103">
            <v>56300</v>
          </cell>
          <cell r="G103">
            <v>0.4</v>
          </cell>
        </row>
        <row r="104">
          <cell r="A104" t="str">
            <v>d096</v>
          </cell>
          <cell r="B104">
            <v>96</v>
          </cell>
          <cell r="C104" t="str">
            <v>세프티 S/W</v>
          </cell>
          <cell r="D104" t="str">
            <v>3P 200A</v>
          </cell>
          <cell r="E104" t="str">
            <v>EA</v>
          </cell>
          <cell r="F104">
            <v>112500</v>
          </cell>
          <cell r="G104">
            <v>0.55000000000000004</v>
          </cell>
        </row>
        <row r="105">
          <cell r="A105" t="str">
            <v>d093</v>
          </cell>
          <cell r="B105">
            <v>93</v>
          </cell>
          <cell r="C105" t="str">
            <v>세프티 S/W</v>
          </cell>
          <cell r="D105" t="str">
            <v>3P 30A</v>
          </cell>
          <cell r="E105" t="str">
            <v>EA</v>
          </cell>
          <cell r="F105">
            <v>22500</v>
          </cell>
          <cell r="G105">
            <v>0.2</v>
          </cell>
        </row>
        <row r="106">
          <cell r="A106" t="str">
            <v>d094</v>
          </cell>
          <cell r="B106">
            <v>94</v>
          </cell>
          <cell r="C106" t="str">
            <v>세프티 S/W</v>
          </cell>
          <cell r="D106" t="str">
            <v>3P 60A</v>
          </cell>
          <cell r="E106" t="str">
            <v>EA</v>
          </cell>
          <cell r="F106">
            <v>30400</v>
          </cell>
          <cell r="G106">
            <v>0.3</v>
          </cell>
        </row>
        <row r="107">
          <cell r="A107" t="str">
            <v>d097</v>
          </cell>
          <cell r="B107">
            <v>97</v>
          </cell>
          <cell r="C107" t="str">
            <v>셋트 앙카</v>
          </cell>
          <cell r="D107" t="str">
            <v>1/2" x 100</v>
          </cell>
          <cell r="E107" t="str">
            <v>EA</v>
          </cell>
          <cell r="F107">
            <v>140</v>
          </cell>
          <cell r="G107">
            <v>0.08</v>
          </cell>
          <cell r="M107">
            <v>3.5999999999999997E-2</v>
          </cell>
        </row>
        <row r="108">
          <cell r="A108" t="str">
            <v>d098</v>
          </cell>
          <cell r="B108">
            <v>98</v>
          </cell>
          <cell r="C108" t="str">
            <v>수신기</v>
          </cell>
          <cell r="D108" t="str">
            <v>P형 1급 5CC</v>
          </cell>
          <cell r="E108" t="str">
            <v>대</v>
          </cell>
          <cell r="F108">
            <v>180000</v>
          </cell>
          <cell r="G108">
            <v>7.5</v>
          </cell>
        </row>
        <row r="109">
          <cell r="A109" t="str">
            <v>d099</v>
          </cell>
          <cell r="B109">
            <v>99</v>
          </cell>
          <cell r="C109" t="str">
            <v>스위치 박스</v>
          </cell>
          <cell r="D109" t="str">
            <v>S/W BOX 54mm 1EA</v>
          </cell>
          <cell r="E109" t="str">
            <v>EA</v>
          </cell>
          <cell r="F109">
            <v>440</v>
          </cell>
          <cell r="G109">
            <v>0.2</v>
          </cell>
        </row>
        <row r="110">
          <cell r="A110" t="str">
            <v>d100</v>
          </cell>
          <cell r="B110">
            <v>100</v>
          </cell>
          <cell r="C110" t="str">
            <v>스위치(매입램프)</v>
          </cell>
          <cell r="D110" t="str">
            <v>250V15A1구 ALW1111</v>
          </cell>
          <cell r="E110" t="str">
            <v>EA</v>
          </cell>
          <cell r="F110">
            <v>820</v>
          </cell>
          <cell r="G110">
            <v>6.5000000000000002E-2</v>
          </cell>
        </row>
        <row r="111">
          <cell r="A111" t="str">
            <v>d101</v>
          </cell>
          <cell r="B111">
            <v>101</v>
          </cell>
          <cell r="C111" t="str">
            <v>스위치(매입램프)</v>
          </cell>
          <cell r="D111" t="str">
            <v>250V15A2구 ALW1111</v>
          </cell>
          <cell r="E111" t="str">
            <v>EA</v>
          </cell>
          <cell r="F111">
            <v>1080</v>
          </cell>
          <cell r="G111">
            <v>7.8E-2</v>
          </cell>
        </row>
        <row r="112">
          <cell r="A112" t="str">
            <v>d102</v>
          </cell>
          <cell r="B112">
            <v>102</v>
          </cell>
          <cell r="C112" t="str">
            <v>스위치(매입램프)</v>
          </cell>
          <cell r="D112" t="str">
            <v>250V15A3구 ALW1111</v>
          </cell>
          <cell r="E112" t="str">
            <v>EA</v>
          </cell>
          <cell r="F112">
            <v>2600</v>
          </cell>
          <cell r="G112">
            <v>9.0999999999999998E-2</v>
          </cell>
        </row>
        <row r="113">
          <cell r="A113" t="str">
            <v>d103</v>
          </cell>
          <cell r="B113">
            <v>103</v>
          </cell>
          <cell r="C113" t="str">
            <v>스위치(매입램프)</v>
          </cell>
          <cell r="D113" t="str">
            <v>250V15A3로 ALW1111</v>
          </cell>
          <cell r="E113" t="str">
            <v>EA</v>
          </cell>
          <cell r="F113">
            <v>1004</v>
          </cell>
          <cell r="G113">
            <v>9.5000000000000001E-2</v>
          </cell>
        </row>
        <row r="114">
          <cell r="A114" t="str">
            <v>d207</v>
          </cell>
          <cell r="B114">
            <v>207</v>
          </cell>
          <cell r="C114" t="str">
            <v>신         너</v>
          </cell>
          <cell r="D114" t="str">
            <v>1종 1급 DR291</v>
          </cell>
          <cell r="E114" t="str">
            <v>ℓ</v>
          </cell>
          <cell r="F114">
            <v>0</v>
          </cell>
        </row>
        <row r="115">
          <cell r="A115" t="str">
            <v>d104</v>
          </cell>
          <cell r="B115">
            <v>104</v>
          </cell>
          <cell r="C115" t="str">
            <v>아우트레트 박스</v>
          </cell>
          <cell r="D115" t="str">
            <v>4각BOX 54mm</v>
          </cell>
          <cell r="E115" t="str">
            <v>EA</v>
          </cell>
          <cell r="F115">
            <v>489</v>
          </cell>
          <cell r="G115">
            <v>0.2</v>
          </cell>
        </row>
        <row r="116">
          <cell r="A116" t="str">
            <v>d105</v>
          </cell>
          <cell r="B116">
            <v>105</v>
          </cell>
          <cell r="C116" t="str">
            <v>아우트레트 박스</v>
          </cell>
          <cell r="D116" t="str">
            <v>8각BOX 54mm</v>
          </cell>
          <cell r="E116" t="str">
            <v>EA</v>
          </cell>
          <cell r="F116">
            <v>445</v>
          </cell>
          <cell r="G116">
            <v>0.2</v>
          </cell>
        </row>
        <row r="117">
          <cell r="A117" t="str">
            <v>d106</v>
          </cell>
          <cell r="B117">
            <v>106</v>
          </cell>
          <cell r="C117" t="str">
            <v>아우트레트 박스</v>
          </cell>
          <cell r="D117" t="str">
            <v>S/WBOX 54mm</v>
          </cell>
          <cell r="E117" t="str">
            <v>EA</v>
          </cell>
          <cell r="F117">
            <v>360</v>
          </cell>
          <cell r="G117">
            <v>0.2</v>
          </cell>
        </row>
        <row r="118">
          <cell r="A118" t="str">
            <v>d213</v>
          </cell>
          <cell r="B118">
            <v>213</v>
          </cell>
          <cell r="C118" t="str">
            <v>앵 카 볼 트</v>
          </cell>
          <cell r="D118" t="str">
            <v>13MM(1/2)x125L</v>
          </cell>
          <cell r="E118" t="str">
            <v>EA</v>
          </cell>
          <cell r="F118">
            <v>145</v>
          </cell>
        </row>
        <row r="119">
          <cell r="A119" t="str">
            <v>d210</v>
          </cell>
          <cell r="B119">
            <v>210</v>
          </cell>
          <cell r="C119" t="str">
            <v>연   마   지</v>
          </cell>
          <cell r="D119" t="str">
            <v>22.8 x 25Cm</v>
          </cell>
          <cell r="F119">
            <v>0</v>
          </cell>
        </row>
        <row r="120">
          <cell r="A120" t="str">
            <v>d107</v>
          </cell>
          <cell r="B120">
            <v>107</v>
          </cell>
          <cell r="C120" t="str">
            <v>오뚜기식 제어기</v>
          </cell>
          <cell r="D120" t="str">
            <v>부력식형</v>
          </cell>
          <cell r="E120" t="str">
            <v>EA</v>
          </cell>
          <cell r="F120">
            <v>33000</v>
          </cell>
          <cell r="G120">
            <v>0.08</v>
          </cell>
        </row>
        <row r="121">
          <cell r="A121" t="str">
            <v>d108</v>
          </cell>
          <cell r="B121">
            <v>108</v>
          </cell>
          <cell r="C121" t="str">
            <v>위샤캡</v>
          </cell>
          <cell r="D121" t="str">
            <v>S/T 28mm</v>
          </cell>
          <cell r="E121" t="str">
            <v>EA</v>
          </cell>
          <cell r="F121">
            <v>2100</v>
          </cell>
          <cell r="G121">
            <v>0.03</v>
          </cell>
        </row>
        <row r="122">
          <cell r="A122" t="str">
            <v>d109</v>
          </cell>
          <cell r="B122">
            <v>109</v>
          </cell>
          <cell r="C122" t="str">
            <v>위샤캡</v>
          </cell>
          <cell r="D122" t="str">
            <v>S/T 36mm</v>
          </cell>
          <cell r="E122" t="str">
            <v>EA</v>
          </cell>
          <cell r="F122">
            <v>2480</v>
          </cell>
          <cell r="G122">
            <v>0.04</v>
          </cell>
        </row>
        <row r="123">
          <cell r="A123" t="str">
            <v>d110</v>
          </cell>
          <cell r="B123">
            <v>110</v>
          </cell>
          <cell r="C123" t="str">
            <v>위샤캡</v>
          </cell>
          <cell r="D123" t="str">
            <v>S/T 42mm</v>
          </cell>
          <cell r="E123" t="str">
            <v>EA</v>
          </cell>
          <cell r="F123">
            <v>2770</v>
          </cell>
          <cell r="G123">
            <v>0.04</v>
          </cell>
        </row>
        <row r="124">
          <cell r="A124" t="str">
            <v>d111</v>
          </cell>
          <cell r="B124">
            <v>111</v>
          </cell>
          <cell r="C124" t="str">
            <v>위샤캡</v>
          </cell>
          <cell r="D124" t="str">
            <v>S/T 54mm</v>
          </cell>
          <cell r="E124" t="str">
            <v>EA</v>
          </cell>
          <cell r="F124">
            <v>3440</v>
          </cell>
          <cell r="G124">
            <v>0.04</v>
          </cell>
        </row>
        <row r="125">
          <cell r="A125" t="str">
            <v>d229</v>
          </cell>
          <cell r="B125">
            <v>229</v>
          </cell>
          <cell r="C125" t="str">
            <v>위샤캡</v>
          </cell>
          <cell r="D125" t="str">
            <v>S/T 104mm</v>
          </cell>
          <cell r="E125" t="str">
            <v>EA</v>
          </cell>
          <cell r="F125">
            <v>23906</v>
          </cell>
          <cell r="G125">
            <v>0.04</v>
          </cell>
        </row>
        <row r="126">
          <cell r="A126" t="str">
            <v>d212</v>
          </cell>
          <cell r="B126">
            <v>212</v>
          </cell>
          <cell r="C126" t="str">
            <v>유니스트러트 챤넬</v>
          </cell>
          <cell r="D126" t="str">
            <v>2.3t 42x42</v>
          </cell>
          <cell r="E126" t="str">
            <v>EA</v>
          </cell>
          <cell r="F126">
            <v>0</v>
          </cell>
        </row>
        <row r="127">
          <cell r="A127" t="str">
            <v>d205</v>
          </cell>
          <cell r="B127">
            <v>205</v>
          </cell>
          <cell r="C127" t="str">
            <v>은            분</v>
          </cell>
          <cell r="E127" t="str">
            <v>ℓ</v>
          </cell>
          <cell r="F127">
            <v>0</v>
          </cell>
        </row>
        <row r="128">
          <cell r="A128" t="str">
            <v>d112</v>
          </cell>
          <cell r="B128">
            <v>112</v>
          </cell>
          <cell r="C128" t="str">
            <v>작은나사</v>
          </cell>
          <cell r="D128" t="str">
            <v>황동 1/8"x1 1/4"</v>
          </cell>
          <cell r="E128" t="str">
            <v>EA</v>
          </cell>
          <cell r="F128">
            <v>4.5999999999999996</v>
          </cell>
        </row>
        <row r="129">
          <cell r="A129" t="str">
            <v>d113</v>
          </cell>
          <cell r="B129">
            <v>113</v>
          </cell>
          <cell r="C129" t="str">
            <v>장미전구</v>
          </cell>
          <cell r="D129" t="str">
            <v>220(V) x 20W전자식</v>
          </cell>
          <cell r="E129" t="str">
            <v>EA</v>
          </cell>
          <cell r="F129">
            <v>7500</v>
          </cell>
          <cell r="G129">
            <v>0.245</v>
          </cell>
        </row>
        <row r="130">
          <cell r="A130" t="str">
            <v>d116</v>
          </cell>
          <cell r="B130">
            <v>116</v>
          </cell>
          <cell r="C130" t="str">
            <v>전  선</v>
          </cell>
          <cell r="D130" t="str">
            <v>CPEV 0.65mm 10P</v>
          </cell>
          <cell r="E130" t="str">
            <v>M</v>
          </cell>
          <cell r="F130">
            <v>523</v>
          </cell>
          <cell r="J130">
            <v>0.18</v>
          </cell>
        </row>
        <row r="131">
          <cell r="A131" t="str">
            <v>d114</v>
          </cell>
          <cell r="B131">
            <v>114</v>
          </cell>
          <cell r="C131" t="str">
            <v>전극봉식 제어기</v>
          </cell>
          <cell r="D131" t="str">
            <v>3선 3극</v>
          </cell>
          <cell r="E131" t="str">
            <v>EA</v>
          </cell>
          <cell r="F131">
            <v>33000</v>
          </cell>
          <cell r="G131">
            <v>0.08</v>
          </cell>
        </row>
        <row r="132">
          <cell r="A132" t="str">
            <v>d115</v>
          </cell>
          <cell r="B132">
            <v>115</v>
          </cell>
          <cell r="C132" t="str">
            <v>전기맨홀</v>
          </cell>
          <cell r="D132" t="str">
            <v>Ø950(Ø750)소형</v>
          </cell>
          <cell r="E132" t="str">
            <v>EA</v>
          </cell>
          <cell r="F132">
            <v>365000</v>
          </cell>
        </row>
        <row r="133">
          <cell r="A133" t="str">
            <v>d117</v>
          </cell>
          <cell r="B133">
            <v>117</v>
          </cell>
          <cell r="C133" t="str">
            <v>전선</v>
          </cell>
          <cell r="D133" t="str">
            <v>CV 5.5㎟/1C</v>
          </cell>
          <cell r="E133" t="str">
            <v>M</v>
          </cell>
          <cell r="F133">
            <v>270</v>
          </cell>
          <cell r="G133">
            <v>0.01</v>
          </cell>
        </row>
        <row r="134">
          <cell r="A134" t="str">
            <v>d118</v>
          </cell>
          <cell r="B134">
            <v>118</v>
          </cell>
          <cell r="C134" t="str">
            <v>전선</v>
          </cell>
          <cell r="D134" t="str">
            <v>CV 8㎟/1C</v>
          </cell>
          <cell r="E134" t="str">
            <v>M</v>
          </cell>
          <cell r="F134">
            <v>350</v>
          </cell>
          <cell r="G134">
            <v>0.02</v>
          </cell>
        </row>
        <row r="135">
          <cell r="A135" t="str">
            <v>d119</v>
          </cell>
          <cell r="B135">
            <v>119</v>
          </cell>
          <cell r="C135" t="str">
            <v>전선</v>
          </cell>
          <cell r="D135" t="str">
            <v>CV 14㎟/1C</v>
          </cell>
          <cell r="E135" t="str">
            <v>M</v>
          </cell>
          <cell r="F135">
            <v>615</v>
          </cell>
          <cell r="G135">
            <v>0.02</v>
          </cell>
        </row>
        <row r="136">
          <cell r="A136" t="str">
            <v>d120</v>
          </cell>
          <cell r="B136">
            <v>120</v>
          </cell>
          <cell r="C136" t="str">
            <v>전선</v>
          </cell>
          <cell r="D136" t="str">
            <v>CV 22㎟/1C</v>
          </cell>
          <cell r="E136" t="str">
            <v>M</v>
          </cell>
          <cell r="F136">
            <v>812</v>
          </cell>
          <cell r="G136">
            <v>3.1E-2</v>
          </cell>
        </row>
        <row r="137">
          <cell r="A137" t="str">
            <v>d121</v>
          </cell>
          <cell r="B137">
            <v>121</v>
          </cell>
          <cell r="C137" t="str">
            <v>전선</v>
          </cell>
          <cell r="D137" t="str">
            <v>CV 38㎟/1C</v>
          </cell>
          <cell r="E137" t="str">
            <v>M</v>
          </cell>
          <cell r="F137">
            <v>1250</v>
          </cell>
          <cell r="G137">
            <v>3.1E-2</v>
          </cell>
        </row>
        <row r="138">
          <cell r="A138" t="str">
            <v>d228</v>
          </cell>
          <cell r="B138">
            <v>228</v>
          </cell>
          <cell r="C138" t="str">
            <v>전선</v>
          </cell>
          <cell r="D138" t="str">
            <v>CV 100㎟/1C</v>
          </cell>
          <cell r="E138" t="str">
            <v>M</v>
          </cell>
          <cell r="F138">
            <v>3518</v>
          </cell>
          <cell r="G138">
            <v>6.4000000000000001E-2</v>
          </cell>
        </row>
        <row r="139">
          <cell r="A139" t="str">
            <v>d122</v>
          </cell>
          <cell r="B139">
            <v>122</v>
          </cell>
          <cell r="C139" t="str">
            <v>전선</v>
          </cell>
          <cell r="D139" t="str">
            <v>CVV 2.0㎟/1C</v>
          </cell>
          <cell r="E139" t="str">
            <v>M</v>
          </cell>
          <cell r="F139">
            <v>95</v>
          </cell>
          <cell r="G139">
            <v>0.01</v>
          </cell>
        </row>
        <row r="140">
          <cell r="A140" t="str">
            <v>d125</v>
          </cell>
          <cell r="B140">
            <v>125</v>
          </cell>
          <cell r="C140" t="str">
            <v>전선</v>
          </cell>
          <cell r="D140" t="str">
            <v>GV 100㎟</v>
          </cell>
          <cell r="E140" t="str">
            <v>M</v>
          </cell>
          <cell r="F140">
            <v>3518</v>
          </cell>
          <cell r="G140">
            <v>0.02</v>
          </cell>
        </row>
        <row r="141">
          <cell r="A141" t="str">
            <v>d128</v>
          </cell>
          <cell r="B141">
            <v>128</v>
          </cell>
          <cell r="C141" t="str">
            <v>전선</v>
          </cell>
          <cell r="D141" t="str">
            <v>GV 14㎟</v>
          </cell>
          <cell r="E141" t="str">
            <v>M</v>
          </cell>
          <cell r="F141">
            <v>715</v>
          </cell>
          <cell r="G141">
            <v>0.02</v>
          </cell>
        </row>
        <row r="142">
          <cell r="A142" t="str">
            <v>d123</v>
          </cell>
          <cell r="B142">
            <v>123</v>
          </cell>
          <cell r="C142" t="str">
            <v>전선</v>
          </cell>
          <cell r="D142" t="str">
            <v>GV 38㎟</v>
          </cell>
          <cell r="E142" t="str">
            <v>M</v>
          </cell>
          <cell r="F142">
            <v>1494</v>
          </cell>
          <cell r="G142">
            <v>3.1E-2</v>
          </cell>
        </row>
        <row r="143">
          <cell r="A143" t="str">
            <v>d126</v>
          </cell>
          <cell r="B143">
            <v>126</v>
          </cell>
          <cell r="C143" t="str">
            <v>전선</v>
          </cell>
          <cell r="D143" t="str">
            <v>GV 400㎟</v>
          </cell>
          <cell r="E143" t="str">
            <v>M</v>
          </cell>
          <cell r="F143">
            <v>13768</v>
          </cell>
          <cell r="G143">
            <v>2.5000000000000001E-2</v>
          </cell>
        </row>
        <row r="144">
          <cell r="A144" t="str">
            <v>d124</v>
          </cell>
          <cell r="B144">
            <v>124</v>
          </cell>
          <cell r="C144" t="str">
            <v>전선</v>
          </cell>
          <cell r="D144" t="str">
            <v>GV 50㎟</v>
          </cell>
          <cell r="E144" t="str">
            <v>M</v>
          </cell>
          <cell r="F144">
            <v>2006</v>
          </cell>
          <cell r="G144">
            <v>1.4999999999999999E-2</v>
          </cell>
        </row>
        <row r="145">
          <cell r="A145" t="str">
            <v>d214</v>
          </cell>
          <cell r="B145">
            <v>214</v>
          </cell>
          <cell r="C145" t="str">
            <v>전선</v>
          </cell>
          <cell r="D145" t="str">
            <v>GV 8㎟</v>
          </cell>
          <cell r="E145" t="str">
            <v>M</v>
          </cell>
          <cell r="F145">
            <v>414</v>
          </cell>
          <cell r="G145">
            <v>0.02</v>
          </cell>
        </row>
        <row r="146">
          <cell r="A146" t="str">
            <v>d127</v>
          </cell>
          <cell r="B146">
            <v>127</v>
          </cell>
          <cell r="C146" t="str">
            <v>전선</v>
          </cell>
          <cell r="D146" t="str">
            <v>HIV 2.0mm</v>
          </cell>
          <cell r="E146" t="str">
            <v>M</v>
          </cell>
          <cell r="F146">
            <v>94</v>
          </cell>
          <cell r="G146">
            <v>0.01</v>
          </cell>
        </row>
        <row r="147">
          <cell r="A147" t="str">
            <v>d129</v>
          </cell>
          <cell r="B147">
            <v>129</v>
          </cell>
          <cell r="C147" t="str">
            <v>전선</v>
          </cell>
          <cell r="D147" t="str">
            <v>HIV 5.5㎟</v>
          </cell>
          <cell r="E147" t="str">
            <v>M</v>
          </cell>
          <cell r="F147">
            <v>183</v>
          </cell>
          <cell r="G147">
            <v>0.01</v>
          </cell>
        </row>
        <row r="148">
          <cell r="A148" t="str">
            <v>d130</v>
          </cell>
          <cell r="B148">
            <v>130</v>
          </cell>
          <cell r="C148" t="str">
            <v>전선</v>
          </cell>
          <cell r="D148" t="str">
            <v>HIV 8㎟</v>
          </cell>
          <cell r="E148" t="str">
            <v>M</v>
          </cell>
          <cell r="F148">
            <v>265</v>
          </cell>
          <cell r="G148">
            <v>0.02</v>
          </cell>
        </row>
        <row r="149">
          <cell r="A149" t="str">
            <v>d131</v>
          </cell>
          <cell r="B149">
            <v>131</v>
          </cell>
          <cell r="C149" t="str">
            <v>전선</v>
          </cell>
          <cell r="D149" t="str">
            <v>TIV 0.8mm/2C</v>
          </cell>
          <cell r="E149" t="str">
            <v>M</v>
          </cell>
          <cell r="F149">
            <v>38</v>
          </cell>
          <cell r="I149">
            <v>1.4999999999999999E-2</v>
          </cell>
        </row>
        <row r="150">
          <cell r="A150" t="str">
            <v>d217</v>
          </cell>
          <cell r="B150">
            <v>217</v>
          </cell>
          <cell r="C150" t="str">
            <v>전선관</v>
          </cell>
          <cell r="D150" t="str">
            <v>ELP D : 30</v>
          </cell>
          <cell r="E150" t="str">
            <v>M</v>
          </cell>
          <cell r="F150">
            <v>305</v>
          </cell>
          <cell r="G150">
            <v>1.2E-2</v>
          </cell>
          <cell r="M150">
            <v>2.9000000000000001E-2</v>
          </cell>
        </row>
        <row r="151">
          <cell r="A151" t="str">
            <v>d218</v>
          </cell>
          <cell r="B151">
            <v>218</v>
          </cell>
          <cell r="C151" t="str">
            <v>전선관</v>
          </cell>
          <cell r="D151" t="str">
            <v>ELP D : 40</v>
          </cell>
          <cell r="E151" t="str">
            <v>M</v>
          </cell>
          <cell r="F151">
            <v>500</v>
          </cell>
          <cell r="G151">
            <v>1.2E-2</v>
          </cell>
          <cell r="M151">
            <v>2.9000000000000001E-2</v>
          </cell>
        </row>
        <row r="152">
          <cell r="A152" t="str">
            <v>d219</v>
          </cell>
          <cell r="B152">
            <v>219</v>
          </cell>
          <cell r="C152" t="str">
            <v>전선관</v>
          </cell>
          <cell r="D152" t="str">
            <v>ELP D : 50</v>
          </cell>
          <cell r="E152" t="str">
            <v>M</v>
          </cell>
          <cell r="F152">
            <v>630</v>
          </cell>
          <cell r="G152">
            <v>1.2E-2</v>
          </cell>
          <cell r="M152">
            <v>2.9000000000000001E-2</v>
          </cell>
        </row>
        <row r="153">
          <cell r="A153" t="str">
            <v>d220</v>
          </cell>
          <cell r="B153">
            <v>220</v>
          </cell>
          <cell r="C153" t="str">
            <v>전선관</v>
          </cell>
          <cell r="D153" t="str">
            <v>ELP D : 65</v>
          </cell>
          <cell r="E153" t="str">
            <v>M</v>
          </cell>
          <cell r="F153">
            <v>925</v>
          </cell>
          <cell r="G153">
            <v>1.4999999999999999E-2</v>
          </cell>
          <cell r="M153">
            <v>3.5000000000000003E-2</v>
          </cell>
        </row>
        <row r="154">
          <cell r="A154" t="str">
            <v>d132</v>
          </cell>
          <cell r="B154">
            <v>132</v>
          </cell>
          <cell r="C154" t="str">
            <v>전선관</v>
          </cell>
          <cell r="D154" t="str">
            <v>HIPVC 16mm</v>
          </cell>
          <cell r="E154" t="str">
            <v>M</v>
          </cell>
          <cell r="F154">
            <v>235</v>
          </cell>
          <cell r="G154">
            <v>0.05</v>
          </cell>
        </row>
        <row r="155">
          <cell r="A155" t="str">
            <v>d133</v>
          </cell>
          <cell r="B155">
            <v>133</v>
          </cell>
          <cell r="C155" t="str">
            <v>전선관</v>
          </cell>
          <cell r="D155" t="str">
            <v>HIPVC 22mm</v>
          </cell>
          <cell r="E155" t="str">
            <v>M</v>
          </cell>
          <cell r="F155">
            <v>283</v>
          </cell>
          <cell r="G155">
            <v>0.06</v>
          </cell>
        </row>
        <row r="156">
          <cell r="A156" t="str">
            <v>d134</v>
          </cell>
          <cell r="B156">
            <v>134</v>
          </cell>
          <cell r="C156" t="str">
            <v>전선관</v>
          </cell>
          <cell r="D156" t="str">
            <v>HIPVC 28mm</v>
          </cell>
          <cell r="E156" t="str">
            <v>M</v>
          </cell>
          <cell r="F156">
            <v>548</v>
          </cell>
          <cell r="G156">
            <v>0.08</v>
          </cell>
        </row>
        <row r="157">
          <cell r="A157" t="str">
            <v>d135</v>
          </cell>
          <cell r="B157">
            <v>135</v>
          </cell>
          <cell r="C157" t="str">
            <v>전선관</v>
          </cell>
          <cell r="D157" t="str">
            <v>HIPVC 36mm</v>
          </cell>
          <cell r="E157" t="str">
            <v>M</v>
          </cell>
          <cell r="F157">
            <v>760</v>
          </cell>
          <cell r="G157">
            <v>0.01</v>
          </cell>
        </row>
        <row r="158">
          <cell r="A158" t="str">
            <v>d136</v>
          </cell>
          <cell r="B158">
            <v>136</v>
          </cell>
          <cell r="C158" t="str">
            <v>전선관</v>
          </cell>
          <cell r="D158" t="str">
            <v>HIPVC 42mm</v>
          </cell>
          <cell r="E158" t="str">
            <v>M</v>
          </cell>
          <cell r="F158">
            <v>996</v>
          </cell>
          <cell r="G158">
            <v>0.13</v>
          </cell>
        </row>
        <row r="159">
          <cell r="A159" t="str">
            <v>d137</v>
          </cell>
          <cell r="B159">
            <v>137</v>
          </cell>
          <cell r="C159" t="str">
            <v>전선관</v>
          </cell>
          <cell r="D159" t="str">
            <v>HIPVC 54mm</v>
          </cell>
          <cell r="E159" t="str">
            <v>M</v>
          </cell>
          <cell r="F159">
            <v>1413</v>
          </cell>
          <cell r="G159">
            <v>0.19</v>
          </cell>
        </row>
        <row r="160">
          <cell r="A160" t="str">
            <v>d138</v>
          </cell>
          <cell r="B160">
            <v>138</v>
          </cell>
          <cell r="C160" t="str">
            <v>전선관</v>
          </cell>
          <cell r="D160" t="str">
            <v>S/T 16mm</v>
          </cell>
          <cell r="E160" t="str">
            <v>M</v>
          </cell>
          <cell r="F160">
            <v>665</v>
          </cell>
          <cell r="G160">
            <v>0.08</v>
          </cell>
        </row>
        <row r="161">
          <cell r="A161" t="str">
            <v>d139</v>
          </cell>
          <cell r="B161">
            <v>139</v>
          </cell>
          <cell r="C161" t="str">
            <v>전선관</v>
          </cell>
          <cell r="D161" t="str">
            <v>S/T 22mm</v>
          </cell>
          <cell r="E161" t="str">
            <v>M</v>
          </cell>
          <cell r="F161">
            <v>852</v>
          </cell>
          <cell r="G161">
            <v>0.11</v>
          </cell>
        </row>
        <row r="162">
          <cell r="A162" t="str">
            <v>d140</v>
          </cell>
          <cell r="B162">
            <v>140</v>
          </cell>
          <cell r="C162" t="str">
            <v>전선관</v>
          </cell>
          <cell r="D162" t="str">
            <v>S/T 28mm</v>
          </cell>
          <cell r="E162" t="str">
            <v>M</v>
          </cell>
          <cell r="F162">
            <v>1112</v>
          </cell>
          <cell r="G162">
            <v>0.14000000000000001</v>
          </cell>
        </row>
        <row r="163">
          <cell r="A163" t="str">
            <v>d141</v>
          </cell>
          <cell r="B163">
            <v>141</v>
          </cell>
          <cell r="C163" t="str">
            <v>전선관</v>
          </cell>
          <cell r="D163" t="str">
            <v>S/T 36mm</v>
          </cell>
          <cell r="E163" t="str">
            <v>M</v>
          </cell>
          <cell r="F163">
            <v>1365</v>
          </cell>
          <cell r="G163">
            <v>0.2</v>
          </cell>
        </row>
        <row r="164">
          <cell r="A164" t="str">
            <v>d142</v>
          </cell>
          <cell r="B164">
            <v>142</v>
          </cell>
          <cell r="C164" t="str">
            <v>전선관</v>
          </cell>
          <cell r="D164" t="str">
            <v>S/T 42mm</v>
          </cell>
          <cell r="E164" t="str">
            <v>M</v>
          </cell>
          <cell r="F164">
            <v>1582</v>
          </cell>
          <cell r="G164">
            <v>0.25</v>
          </cell>
        </row>
        <row r="165">
          <cell r="A165" t="str">
            <v>d143</v>
          </cell>
          <cell r="B165">
            <v>143</v>
          </cell>
          <cell r="C165" t="str">
            <v>전선관</v>
          </cell>
          <cell r="D165" t="str">
            <v>S/T 54mm</v>
          </cell>
          <cell r="E165" t="str">
            <v>M</v>
          </cell>
          <cell r="F165">
            <v>2206</v>
          </cell>
          <cell r="G165">
            <v>0.34</v>
          </cell>
        </row>
        <row r="166">
          <cell r="A166" t="str">
            <v>d227</v>
          </cell>
          <cell r="B166">
            <v>143</v>
          </cell>
          <cell r="C166" t="str">
            <v>전선관</v>
          </cell>
          <cell r="D166" t="str">
            <v>S/T 104mm</v>
          </cell>
          <cell r="E166" t="str">
            <v>M</v>
          </cell>
          <cell r="F166">
            <v>5019</v>
          </cell>
          <cell r="G166">
            <v>0.71</v>
          </cell>
        </row>
        <row r="167">
          <cell r="A167" t="str">
            <v>d144</v>
          </cell>
          <cell r="B167">
            <v>144</v>
          </cell>
          <cell r="C167" t="str">
            <v>전화 콘센트</v>
          </cell>
          <cell r="D167" t="str">
            <v>4P</v>
          </cell>
          <cell r="E167" t="str">
            <v>EA</v>
          </cell>
          <cell r="F167">
            <v>730</v>
          </cell>
          <cell r="I167">
            <v>7.0000000000000007E-2</v>
          </cell>
        </row>
        <row r="168">
          <cell r="A168" t="str">
            <v>d145</v>
          </cell>
          <cell r="B168">
            <v>145</v>
          </cell>
          <cell r="C168" t="str">
            <v>접지 단자함(SUS)</v>
          </cell>
          <cell r="D168" t="str">
            <v>1 CCT</v>
          </cell>
          <cell r="E168" t="str">
            <v>EA</v>
          </cell>
          <cell r="F168">
            <v>70000</v>
          </cell>
          <cell r="G168">
            <v>0.66</v>
          </cell>
        </row>
        <row r="169">
          <cell r="A169" t="str">
            <v>d146</v>
          </cell>
          <cell r="B169">
            <v>146</v>
          </cell>
          <cell r="C169" t="str">
            <v>접지동봉</v>
          </cell>
          <cell r="D169" t="str">
            <v>ø18 x 2400</v>
          </cell>
          <cell r="E169" t="str">
            <v>본</v>
          </cell>
          <cell r="F169">
            <v>5300</v>
          </cell>
          <cell r="G169">
            <v>0.2</v>
          </cell>
          <cell r="M169">
            <v>0.1</v>
          </cell>
        </row>
        <row r="170">
          <cell r="A170" t="str">
            <v>d195</v>
          </cell>
          <cell r="B170">
            <v>195</v>
          </cell>
          <cell r="C170" t="str">
            <v>접지목</v>
          </cell>
          <cell r="D170" t="str">
            <v>100x100x1000</v>
          </cell>
          <cell r="E170" t="str">
            <v>EA</v>
          </cell>
          <cell r="F170">
            <v>30000</v>
          </cell>
        </row>
        <row r="171">
          <cell r="A171" t="str">
            <v>d147</v>
          </cell>
          <cell r="B171">
            <v>147</v>
          </cell>
          <cell r="C171" t="str">
            <v>접지저항 저감제</v>
          </cell>
          <cell r="D171" t="str">
            <v>아스판-M</v>
          </cell>
          <cell r="E171" t="str">
            <v>포</v>
          </cell>
          <cell r="F171">
            <v>15000</v>
          </cell>
        </row>
        <row r="172">
          <cell r="A172" t="str">
            <v>d148</v>
          </cell>
          <cell r="B172">
            <v>148</v>
          </cell>
          <cell r="C172" t="str">
            <v>정온전선</v>
          </cell>
          <cell r="D172" t="str">
            <v>15W/M 220V</v>
          </cell>
          <cell r="E172" t="str">
            <v>M</v>
          </cell>
          <cell r="F172">
            <v>5600</v>
          </cell>
          <cell r="G172">
            <v>0.4</v>
          </cell>
        </row>
        <row r="173">
          <cell r="A173" t="str">
            <v>d149</v>
          </cell>
          <cell r="B173">
            <v>149</v>
          </cell>
          <cell r="C173" t="str">
            <v>주택용 분전반</v>
          </cell>
          <cell r="D173" t="str">
            <v>ME-4회로</v>
          </cell>
          <cell r="E173" t="str">
            <v>면</v>
          </cell>
          <cell r="F173">
            <v>21000</v>
          </cell>
          <cell r="G173">
            <v>0.43</v>
          </cell>
        </row>
        <row r="174">
          <cell r="A174" t="str">
            <v>d152</v>
          </cell>
          <cell r="B174">
            <v>152</v>
          </cell>
          <cell r="C174" t="str">
            <v>중간 단자함</v>
          </cell>
          <cell r="D174" t="str">
            <v>SUS 10P</v>
          </cell>
          <cell r="E174" t="str">
            <v>EA</v>
          </cell>
          <cell r="F174">
            <v>24800</v>
          </cell>
          <cell r="I174">
            <v>0.55000000000000004</v>
          </cell>
          <cell r="M174">
            <v>0.45</v>
          </cell>
        </row>
        <row r="175">
          <cell r="A175" t="str">
            <v>d153</v>
          </cell>
          <cell r="B175">
            <v>153</v>
          </cell>
          <cell r="C175" t="str">
            <v>중간단자함</v>
          </cell>
          <cell r="D175" t="str">
            <v>SUS 20P</v>
          </cell>
          <cell r="E175" t="str">
            <v>EA</v>
          </cell>
          <cell r="F175">
            <v>27600</v>
          </cell>
          <cell r="I175">
            <v>0.55000000000000004</v>
          </cell>
          <cell r="M175">
            <v>0.45</v>
          </cell>
        </row>
        <row r="176">
          <cell r="A176" t="str">
            <v>d150</v>
          </cell>
          <cell r="B176">
            <v>150</v>
          </cell>
          <cell r="C176" t="str">
            <v>철재분전함(D:SUS)</v>
          </cell>
          <cell r="D176" t="str">
            <v>450x300x150</v>
          </cell>
          <cell r="E176" t="str">
            <v>EA</v>
          </cell>
          <cell r="F176">
            <v>18000</v>
          </cell>
        </row>
        <row r="177">
          <cell r="A177" t="str">
            <v>d151</v>
          </cell>
          <cell r="B177">
            <v>151</v>
          </cell>
          <cell r="C177" t="str">
            <v>철재분전함(D:SUS)</v>
          </cell>
          <cell r="D177" t="str">
            <v>450x360X180</v>
          </cell>
          <cell r="E177" t="str">
            <v>EA</v>
          </cell>
          <cell r="F177">
            <v>21000</v>
          </cell>
        </row>
        <row r="178">
          <cell r="A178" t="str">
            <v>d154</v>
          </cell>
          <cell r="B178">
            <v>154</v>
          </cell>
          <cell r="C178" t="str">
            <v>커버 나이프 S/W</v>
          </cell>
          <cell r="D178" t="str">
            <v>3P 30A</v>
          </cell>
          <cell r="E178" t="str">
            <v>EA</v>
          </cell>
          <cell r="F178">
            <v>2304</v>
          </cell>
          <cell r="G178">
            <v>0.2</v>
          </cell>
        </row>
        <row r="179">
          <cell r="A179" t="str">
            <v>d155</v>
          </cell>
          <cell r="B179">
            <v>155</v>
          </cell>
          <cell r="C179" t="str">
            <v>커버 나이프 S/W</v>
          </cell>
          <cell r="D179" t="str">
            <v>쌍투 3P30A</v>
          </cell>
          <cell r="E179" t="str">
            <v>EA</v>
          </cell>
          <cell r="F179">
            <v>3372</v>
          </cell>
          <cell r="G179">
            <v>0.24</v>
          </cell>
        </row>
        <row r="180">
          <cell r="A180" t="str">
            <v>d156</v>
          </cell>
          <cell r="B180">
            <v>156</v>
          </cell>
          <cell r="C180" t="str">
            <v>콘센트</v>
          </cell>
          <cell r="D180" t="str">
            <v>250V15A1구(무)</v>
          </cell>
          <cell r="E180" t="str">
            <v>EA</v>
          </cell>
          <cell r="F180">
            <v>820</v>
          </cell>
          <cell r="G180">
            <v>6.5000000000000002E-2</v>
          </cell>
        </row>
        <row r="181">
          <cell r="A181" t="str">
            <v>d157</v>
          </cell>
          <cell r="B181">
            <v>157</v>
          </cell>
          <cell r="C181" t="str">
            <v>콘센트</v>
          </cell>
          <cell r="D181" t="str">
            <v>250V15A2구(접)</v>
          </cell>
          <cell r="E181" t="str">
            <v>EA</v>
          </cell>
          <cell r="F181">
            <v>1045</v>
          </cell>
          <cell r="G181">
            <v>6.5000000000000002E-2</v>
          </cell>
        </row>
        <row r="182">
          <cell r="A182" t="str">
            <v>d158</v>
          </cell>
          <cell r="B182">
            <v>158</v>
          </cell>
          <cell r="C182" t="str">
            <v>타임머(24H)</v>
          </cell>
          <cell r="D182" t="str">
            <v>220V25A최소15분</v>
          </cell>
          <cell r="E182" t="str">
            <v>EA</v>
          </cell>
          <cell r="F182">
            <v>22600</v>
          </cell>
          <cell r="G182">
            <v>0.2</v>
          </cell>
        </row>
        <row r="183">
          <cell r="A183" t="str">
            <v>d165</v>
          </cell>
          <cell r="B183">
            <v>165</v>
          </cell>
          <cell r="C183" t="str">
            <v>통로유도등</v>
          </cell>
          <cell r="D183" t="str">
            <v>매입 10W 소형</v>
          </cell>
          <cell r="E183" t="str">
            <v>EA</v>
          </cell>
          <cell r="F183">
            <v>24500</v>
          </cell>
          <cell r="G183">
            <v>0.2</v>
          </cell>
        </row>
        <row r="184">
          <cell r="A184" t="str">
            <v>d194</v>
          </cell>
          <cell r="B184">
            <v>194</v>
          </cell>
          <cell r="C184" t="str">
            <v>통신용 접지함</v>
          </cell>
          <cell r="D184" t="str">
            <v>아크릴 5t</v>
          </cell>
          <cell r="E184" t="str">
            <v>EA</v>
          </cell>
          <cell r="F184">
            <v>130000</v>
          </cell>
          <cell r="G184">
            <v>0.66</v>
          </cell>
        </row>
        <row r="185">
          <cell r="A185" t="str">
            <v>d199</v>
          </cell>
          <cell r="B185">
            <v>199</v>
          </cell>
          <cell r="C185" t="str">
            <v>통합분전반</v>
          </cell>
          <cell r="D185" t="str">
            <v>ATS 200A 3Ø4W</v>
          </cell>
          <cell r="E185" t="str">
            <v>면</v>
          </cell>
          <cell r="F185">
            <v>0</v>
          </cell>
          <cell r="G185">
            <v>0.92200000000000004</v>
          </cell>
        </row>
        <row r="186">
          <cell r="A186" t="str">
            <v>d159</v>
          </cell>
          <cell r="B186">
            <v>159</v>
          </cell>
          <cell r="C186" t="str">
            <v>파이프 행거</v>
          </cell>
          <cell r="D186" t="str">
            <v>16C</v>
          </cell>
          <cell r="E186" t="str">
            <v>EA</v>
          </cell>
          <cell r="F186">
            <v>435</v>
          </cell>
        </row>
        <row r="187">
          <cell r="A187" t="str">
            <v>d160</v>
          </cell>
          <cell r="B187">
            <v>160</v>
          </cell>
          <cell r="C187" t="str">
            <v>파이프 행거</v>
          </cell>
          <cell r="D187" t="str">
            <v>22C</v>
          </cell>
          <cell r="E187" t="str">
            <v>EA</v>
          </cell>
          <cell r="F187">
            <v>445</v>
          </cell>
        </row>
        <row r="188">
          <cell r="A188" t="str">
            <v>d161</v>
          </cell>
          <cell r="B188">
            <v>161</v>
          </cell>
          <cell r="C188" t="str">
            <v>파이프 행거</v>
          </cell>
          <cell r="D188" t="str">
            <v>28C</v>
          </cell>
          <cell r="E188" t="str">
            <v>EA</v>
          </cell>
          <cell r="F188">
            <v>457</v>
          </cell>
        </row>
        <row r="189">
          <cell r="A189" t="str">
            <v>d162</v>
          </cell>
          <cell r="B189">
            <v>162</v>
          </cell>
          <cell r="C189" t="str">
            <v>파이프 행거</v>
          </cell>
          <cell r="D189" t="str">
            <v>36C</v>
          </cell>
          <cell r="E189" t="str">
            <v>EA</v>
          </cell>
          <cell r="F189">
            <v>595</v>
          </cell>
        </row>
        <row r="190">
          <cell r="A190" t="str">
            <v>d163</v>
          </cell>
          <cell r="B190">
            <v>163</v>
          </cell>
          <cell r="C190" t="str">
            <v>파이프 행거</v>
          </cell>
          <cell r="D190" t="str">
            <v>42C</v>
          </cell>
          <cell r="E190" t="str">
            <v>EA</v>
          </cell>
          <cell r="F190">
            <v>658</v>
          </cell>
        </row>
        <row r="191">
          <cell r="A191" t="str">
            <v>d164</v>
          </cell>
          <cell r="B191">
            <v>164</v>
          </cell>
          <cell r="C191" t="str">
            <v>파이프 행거</v>
          </cell>
          <cell r="D191" t="str">
            <v>54C</v>
          </cell>
          <cell r="E191" t="str">
            <v>EA</v>
          </cell>
          <cell r="F191">
            <v>786</v>
          </cell>
        </row>
        <row r="192">
          <cell r="A192" t="str">
            <v>d166</v>
          </cell>
          <cell r="B192">
            <v>166</v>
          </cell>
          <cell r="C192" t="str">
            <v>표시등</v>
          </cell>
          <cell r="D192" t="str">
            <v>DC 24V (IL-D24)</v>
          </cell>
          <cell r="E192" t="str">
            <v>EA</v>
          </cell>
          <cell r="F192">
            <v>1000</v>
          </cell>
          <cell r="G192">
            <v>0.2</v>
          </cell>
        </row>
        <row r="193">
          <cell r="A193" t="str">
            <v>d167</v>
          </cell>
          <cell r="B193">
            <v>167</v>
          </cell>
          <cell r="C193" t="str">
            <v>풀박스</v>
          </cell>
          <cell r="D193" t="str">
            <v>200x200x100</v>
          </cell>
          <cell r="E193" t="str">
            <v>EA</v>
          </cell>
          <cell r="F193">
            <v>2790</v>
          </cell>
          <cell r="G193">
            <v>0.66</v>
          </cell>
        </row>
        <row r="194">
          <cell r="A194" t="str">
            <v>d168</v>
          </cell>
          <cell r="B194">
            <v>168</v>
          </cell>
          <cell r="C194" t="str">
            <v>풀박스</v>
          </cell>
          <cell r="D194" t="str">
            <v>250x250x150</v>
          </cell>
          <cell r="E194" t="str">
            <v>EA</v>
          </cell>
          <cell r="F194">
            <v>4500</v>
          </cell>
          <cell r="G194">
            <v>0.66</v>
          </cell>
        </row>
        <row r="195">
          <cell r="A195" t="str">
            <v>d169</v>
          </cell>
          <cell r="B195">
            <v>169</v>
          </cell>
          <cell r="C195" t="str">
            <v>풀박스</v>
          </cell>
          <cell r="D195" t="str">
            <v>300x300x150</v>
          </cell>
          <cell r="E195" t="str">
            <v>EA</v>
          </cell>
          <cell r="F195">
            <v>5180</v>
          </cell>
          <cell r="G195">
            <v>0.66</v>
          </cell>
        </row>
        <row r="196">
          <cell r="A196" t="str">
            <v>d170</v>
          </cell>
          <cell r="B196">
            <v>170</v>
          </cell>
          <cell r="C196" t="str">
            <v>풀박스</v>
          </cell>
          <cell r="D196" t="str">
            <v>FRP 200x150x130</v>
          </cell>
          <cell r="E196" t="str">
            <v>EA</v>
          </cell>
          <cell r="F196">
            <v>35000</v>
          </cell>
          <cell r="G196">
            <v>0.66</v>
          </cell>
        </row>
        <row r="197">
          <cell r="A197" t="str">
            <v>d171</v>
          </cell>
          <cell r="B197">
            <v>171</v>
          </cell>
          <cell r="C197" t="str">
            <v>피난구 유도등</v>
          </cell>
          <cell r="D197" t="str">
            <v>노출 10W 소형</v>
          </cell>
          <cell r="E197" t="str">
            <v>EA</v>
          </cell>
          <cell r="F197">
            <v>24500</v>
          </cell>
          <cell r="G197">
            <v>0.2</v>
          </cell>
        </row>
        <row r="198">
          <cell r="A198" t="str">
            <v>d181</v>
          </cell>
          <cell r="B198">
            <v>181</v>
          </cell>
          <cell r="C198" t="str">
            <v>행거볼트</v>
          </cell>
          <cell r="D198" t="str">
            <v>Ø9x1000</v>
          </cell>
          <cell r="E198" t="str">
            <v>EA</v>
          </cell>
          <cell r="F198">
            <v>404</v>
          </cell>
        </row>
        <row r="199">
          <cell r="A199" t="str">
            <v>d172</v>
          </cell>
          <cell r="B199">
            <v>172</v>
          </cell>
          <cell r="C199" t="str">
            <v>형광등기구(매입루바)</v>
          </cell>
          <cell r="D199" t="str">
            <v>220(V)x20Wx2등 전자</v>
          </cell>
          <cell r="E199" t="str">
            <v>SET</v>
          </cell>
          <cell r="F199">
            <v>34260</v>
          </cell>
          <cell r="G199">
            <v>0.3</v>
          </cell>
        </row>
        <row r="200">
          <cell r="A200" t="str">
            <v>d173</v>
          </cell>
          <cell r="B200">
            <v>173</v>
          </cell>
          <cell r="C200" t="str">
            <v>형광등기구(매입루바)</v>
          </cell>
          <cell r="D200" t="str">
            <v>220(V)x40Wx2등 전자</v>
          </cell>
          <cell r="E200" t="str">
            <v>SET</v>
          </cell>
          <cell r="F200">
            <v>43120</v>
          </cell>
          <cell r="G200">
            <v>0.46</v>
          </cell>
        </row>
        <row r="201">
          <cell r="A201" t="str">
            <v>d174</v>
          </cell>
          <cell r="B201">
            <v>174</v>
          </cell>
          <cell r="C201" t="str">
            <v>형광등기구(안전증)</v>
          </cell>
          <cell r="D201" t="str">
            <v>220(V)x20Wx2등</v>
          </cell>
          <cell r="E201" t="str">
            <v>SET</v>
          </cell>
          <cell r="F201">
            <v>80000</v>
          </cell>
          <cell r="G201">
            <v>0.6</v>
          </cell>
        </row>
        <row r="202">
          <cell r="A202" t="str">
            <v>d175</v>
          </cell>
          <cell r="B202">
            <v>175</v>
          </cell>
          <cell r="C202" t="str">
            <v>형광등기구(안전증)</v>
          </cell>
          <cell r="D202" t="str">
            <v>220(V)x40Wx2등</v>
          </cell>
          <cell r="E202" t="str">
            <v>SET</v>
          </cell>
          <cell r="F202">
            <v>114000</v>
          </cell>
          <cell r="G202">
            <v>0.92</v>
          </cell>
        </row>
        <row r="203">
          <cell r="A203" t="str">
            <v>d215</v>
          </cell>
          <cell r="B203">
            <v>215</v>
          </cell>
          <cell r="C203" t="str">
            <v>형광등기구(직부)</v>
          </cell>
          <cell r="D203" t="str">
            <v>220(V)x20Wx2등 전자</v>
          </cell>
          <cell r="E203" t="str">
            <v>SET</v>
          </cell>
          <cell r="F203">
            <v>29000</v>
          </cell>
          <cell r="G203">
            <v>0.19500000000000001</v>
          </cell>
        </row>
        <row r="204">
          <cell r="A204" t="str">
            <v>d216</v>
          </cell>
          <cell r="B204">
            <v>216</v>
          </cell>
          <cell r="C204" t="str">
            <v>형광등기구(직부)</v>
          </cell>
          <cell r="D204" t="str">
            <v>220(V)x40Wx2등 전자</v>
          </cell>
          <cell r="E204" t="str">
            <v>SET</v>
          </cell>
          <cell r="F204">
            <v>39400</v>
          </cell>
          <cell r="G204">
            <v>0.30499999999999999</v>
          </cell>
        </row>
        <row r="205">
          <cell r="A205" t="str">
            <v>d176</v>
          </cell>
          <cell r="B205">
            <v>176</v>
          </cell>
          <cell r="C205" t="str">
            <v>형광램프</v>
          </cell>
          <cell r="D205" t="str">
            <v>220(V)x20W</v>
          </cell>
          <cell r="E205" t="str">
            <v>EA</v>
          </cell>
          <cell r="F205">
            <v>650</v>
          </cell>
        </row>
        <row r="206">
          <cell r="A206" t="str">
            <v>d177</v>
          </cell>
          <cell r="B206">
            <v>177</v>
          </cell>
          <cell r="C206" t="str">
            <v>형광램프</v>
          </cell>
          <cell r="D206" t="str">
            <v>220(V)x40W</v>
          </cell>
          <cell r="E206" t="str">
            <v>EA</v>
          </cell>
          <cell r="F206">
            <v>1050</v>
          </cell>
        </row>
        <row r="207">
          <cell r="A207" t="str">
            <v>d178</v>
          </cell>
          <cell r="B207">
            <v>178</v>
          </cell>
          <cell r="C207" t="str">
            <v>환풍기(일반용)</v>
          </cell>
          <cell r="D207" t="str">
            <v>300 x 300</v>
          </cell>
          <cell r="E207" t="str">
            <v>EA</v>
          </cell>
          <cell r="F207">
            <v>16000</v>
          </cell>
          <cell r="G207">
            <v>0.48</v>
          </cell>
        </row>
        <row r="208">
          <cell r="A208" t="str">
            <v>d179</v>
          </cell>
          <cell r="B208">
            <v>179</v>
          </cell>
          <cell r="C208" t="str">
            <v>황동 볼트너트</v>
          </cell>
          <cell r="D208" t="str">
            <v>M10 x 40</v>
          </cell>
          <cell r="E208" t="str">
            <v>EA</v>
          </cell>
          <cell r="F208">
            <v>183</v>
          </cell>
        </row>
        <row r="209">
          <cell r="A209" t="str">
            <v>d180</v>
          </cell>
          <cell r="B209">
            <v>180</v>
          </cell>
          <cell r="C209" t="str">
            <v>황동 평와셔</v>
          </cell>
          <cell r="D209" t="str">
            <v>3/8" 0.5mm</v>
          </cell>
          <cell r="E209" t="str">
            <v>EA</v>
          </cell>
          <cell r="F209">
            <v>6.5</v>
          </cell>
        </row>
        <row r="210">
          <cell r="A210" t="str">
            <v>d209</v>
          </cell>
          <cell r="B210">
            <v>209</v>
          </cell>
          <cell r="C210" t="str">
            <v>휘 발 유</v>
          </cell>
          <cell r="E210" t="str">
            <v>ℓ</v>
          </cell>
          <cell r="F210">
            <v>0</v>
          </cell>
        </row>
        <row r="211">
          <cell r="A211" t="str">
            <v>d196</v>
          </cell>
          <cell r="B211">
            <v>196</v>
          </cell>
          <cell r="C211" t="str">
            <v>BASE PLAT</v>
          </cell>
          <cell r="D211" t="str">
            <v>200x200x9t</v>
          </cell>
          <cell r="E211" t="str">
            <v>EA</v>
          </cell>
          <cell r="F211">
            <v>1500</v>
          </cell>
        </row>
        <row r="212">
          <cell r="A212" t="str">
            <v>d182</v>
          </cell>
          <cell r="B212">
            <v>182</v>
          </cell>
          <cell r="C212" t="str">
            <v>BOX 및 DOOR</v>
          </cell>
          <cell r="D212" t="str">
            <v>400x500x200x1.5t</v>
          </cell>
          <cell r="E212" t="str">
            <v>SET</v>
          </cell>
          <cell r="F212">
            <v>40000</v>
          </cell>
        </row>
        <row r="213">
          <cell r="A213" t="str">
            <v>d183</v>
          </cell>
          <cell r="B213">
            <v>183</v>
          </cell>
          <cell r="C213" t="str">
            <v>BOX COVER</v>
          </cell>
          <cell r="D213" t="str">
            <v>평 4각 &amp; 8각</v>
          </cell>
          <cell r="E213" t="str">
            <v>EA</v>
          </cell>
          <cell r="F213">
            <v>160</v>
          </cell>
        </row>
        <row r="214">
          <cell r="A214" t="str">
            <v>d184</v>
          </cell>
          <cell r="B214">
            <v>184</v>
          </cell>
          <cell r="C214" t="str">
            <v>CABLE TRAY</v>
          </cell>
          <cell r="D214" t="str">
            <v>STRAIGHT TRAY W300</v>
          </cell>
          <cell r="E214" t="str">
            <v>M</v>
          </cell>
          <cell r="F214">
            <v>11340</v>
          </cell>
          <cell r="G214">
            <v>0.28499999999999998</v>
          </cell>
        </row>
        <row r="215">
          <cell r="A215" t="str">
            <v>d198</v>
          </cell>
          <cell r="B215">
            <v>198</v>
          </cell>
          <cell r="C215" t="str">
            <v>DOWN LIGHT</v>
          </cell>
          <cell r="D215" t="str">
            <v>5" 반사매입형</v>
          </cell>
          <cell r="E215" t="str">
            <v>EA</v>
          </cell>
          <cell r="F215">
            <v>6000</v>
          </cell>
          <cell r="G215">
            <v>0.245</v>
          </cell>
        </row>
        <row r="216">
          <cell r="A216" t="str">
            <v>d187</v>
          </cell>
          <cell r="B216">
            <v>187</v>
          </cell>
          <cell r="C216" t="str">
            <v>ELB</v>
          </cell>
          <cell r="D216" t="str">
            <v>2P 30AF 20AT</v>
          </cell>
          <cell r="E216" t="str">
            <v>EA</v>
          </cell>
          <cell r="F216">
            <v>5300</v>
          </cell>
          <cell r="G216">
            <v>0.19</v>
          </cell>
        </row>
        <row r="217">
          <cell r="A217" t="str">
            <v>d188</v>
          </cell>
          <cell r="B217">
            <v>188</v>
          </cell>
          <cell r="C217" t="str">
            <v>NFB</v>
          </cell>
          <cell r="D217" t="str">
            <v>ABE 3P 50AF 30AT</v>
          </cell>
          <cell r="E217" t="str">
            <v>EA</v>
          </cell>
          <cell r="F217">
            <v>21800</v>
          </cell>
          <cell r="G217">
            <v>0.26</v>
          </cell>
        </row>
        <row r="218">
          <cell r="A218" t="str">
            <v>d231</v>
          </cell>
          <cell r="B218">
            <v>231</v>
          </cell>
          <cell r="C218" t="str">
            <v>NFB</v>
          </cell>
          <cell r="D218" t="str">
            <v>ABS 4P 400AF 400AT</v>
          </cell>
          <cell r="E218" t="str">
            <v>EA</v>
          </cell>
          <cell r="F218">
            <v>250000</v>
          </cell>
          <cell r="G218">
            <v>0.68</v>
          </cell>
        </row>
        <row r="219">
          <cell r="A219" t="str">
            <v>d189</v>
          </cell>
          <cell r="B219">
            <v>189</v>
          </cell>
          <cell r="C219" t="str">
            <v>NFB</v>
          </cell>
          <cell r="D219" t="str">
            <v>ABS 4P 100AF 75AT</v>
          </cell>
          <cell r="E219" t="str">
            <v>EA</v>
          </cell>
          <cell r="F219">
            <v>51100</v>
          </cell>
          <cell r="G219">
            <v>0.46800000000000003</v>
          </cell>
        </row>
        <row r="220">
          <cell r="A220" t="str">
            <v>d190</v>
          </cell>
          <cell r="B220">
            <v>190</v>
          </cell>
          <cell r="C220" t="str">
            <v>NFB</v>
          </cell>
          <cell r="D220" t="str">
            <v>ABS 4P 50AF 50AT</v>
          </cell>
          <cell r="E220" t="str">
            <v>EA</v>
          </cell>
          <cell r="F220">
            <v>28200</v>
          </cell>
          <cell r="G220">
            <v>0.33800000000000002</v>
          </cell>
        </row>
        <row r="221">
          <cell r="A221" t="str">
            <v>d191</v>
          </cell>
          <cell r="B221">
            <v>191</v>
          </cell>
          <cell r="C221" t="str">
            <v>T.V 유니트</v>
          </cell>
          <cell r="D221" t="str">
            <v>AUV 7-3-3</v>
          </cell>
          <cell r="E221" t="str">
            <v>조</v>
          </cell>
          <cell r="F221">
            <v>1700</v>
          </cell>
          <cell r="I221">
            <v>0.08</v>
          </cell>
        </row>
        <row r="222">
          <cell r="A222" t="str">
            <v>d192</v>
          </cell>
          <cell r="B222">
            <v>192</v>
          </cell>
          <cell r="C222" t="str">
            <v>U-CHANNEL</v>
          </cell>
          <cell r="D222" t="str">
            <v>42x25x2.3t</v>
          </cell>
          <cell r="E222" t="str">
            <v>M</v>
          </cell>
          <cell r="F222">
            <v>2800</v>
          </cell>
        </row>
        <row r="223">
          <cell r="A223" t="str">
            <v>d193</v>
          </cell>
          <cell r="B223">
            <v>193</v>
          </cell>
          <cell r="C223" t="str">
            <v>U-CHANNEL</v>
          </cell>
          <cell r="D223" t="str">
            <v>42x42x2.6t</v>
          </cell>
          <cell r="E223" t="str">
            <v>M</v>
          </cell>
          <cell r="F223">
            <v>3000</v>
          </cell>
        </row>
        <row r="224">
          <cell r="A224" t="str">
            <v>d204</v>
          </cell>
          <cell r="F224">
            <v>0</v>
          </cell>
        </row>
        <row r="225">
          <cell r="A225" t="str">
            <v>d201</v>
          </cell>
          <cell r="B225">
            <v>201</v>
          </cell>
          <cell r="C225" t="str">
            <v>부속품율</v>
          </cell>
          <cell r="D225" t="str">
            <v>전선관의 15%</v>
          </cell>
          <cell r="E225" t="str">
            <v>식</v>
          </cell>
          <cell r="F225">
            <v>0</v>
          </cell>
        </row>
        <row r="226">
          <cell r="A226" t="str">
            <v>d202</v>
          </cell>
          <cell r="B226">
            <v>202</v>
          </cell>
          <cell r="C226" t="str">
            <v>잡자재비</v>
          </cell>
          <cell r="D226" t="str">
            <v>배관.배선의 2%</v>
          </cell>
          <cell r="E226" t="str">
            <v>식</v>
          </cell>
          <cell r="F226">
            <v>0</v>
          </cell>
        </row>
        <row r="227">
          <cell r="A227" t="str">
            <v>d203</v>
          </cell>
          <cell r="B227">
            <v>203</v>
          </cell>
          <cell r="C227" t="str">
            <v>공구손료</v>
          </cell>
          <cell r="D227" t="str">
            <v>인건비의 3%</v>
          </cell>
          <cell r="E227" t="str">
            <v>식</v>
          </cell>
          <cell r="F227">
            <v>0</v>
          </cell>
        </row>
        <row r="228">
          <cell r="F228">
            <v>0</v>
          </cell>
        </row>
        <row r="229">
          <cell r="A229" t="str">
            <v>d221</v>
          </cell>
          <cell r="B229">
            <v>221</v>
          </cell>
          <cell r="C229" t="str">
            <v>케이블 덕트(W/C)</v>
          </cell>
          <cell r="D229" t="str">
            <v>W 200 x 150</v>
          </cell>
          <cell r="E229" t="str">
            <v>M</v>
          </cell>
          <cell r="F229">
            <v>19000</v>
          </cell>
          <cell r="G229">
            <v>0.5</v>
          </cell>
        </row>
        <row r="230">
          <cell r="A230" t="str">
            <v>d222</v>
          </cell>
          <cell r="B230">
            <v>222</v>
          </cell>
          <cell r="C230" t="str">
            <v>케이블 덕트(W/C)</v>
          </cell>
          <cell r="D230" t="str">
            <v>W 300 x 150</v>
          </cell>
          <cell r="E230" t="str">
            <v>M</v>
          </cell>
          <cell r="F230">
            <v>20560</v>
          </cell>
          <cell r="G230">
            <v>0.5</v>
          </cell>
        </row>
        <row r="231">
          <cell r="A231" t="str">
            <v>d223</v>
          </cell>
          <cell r="B231">
            <v>223</v>
          </cell>
          <cell r="C231" t="str">
            <v>수평용 엘보</v>
          </cell>
          <cell r="D231" t="str">
            <v>W 200 x 150</v>
          </cell>
          <cell r="E231" t="str">
            <v>EA</v>
          </cell>
          <cell r="F231">
            <v>14190</v>
          </cell>
          <cell r="G231">
            <v>0.5</v>
          </cell>
        </row>
        <row r="232">
          <cell r="A232" t="str">
            <v>d224</v>
          </cell>
          <cell r="B232">
            <v>224</v>
          </cell>
          <cell r="C232" t="str">
            <v>수평용 엘보</v>
          </cell>
          <cell r="D232" t="str">
            <v>W 300 x 150</v>
          </cell>
          <cell r="E232" t="str">
            <v>EA</v>
          </cell>
          <cell r="F232">
            <v>16200</v>
          </cell>
          <cell r="G232">
            <v>0.5</v>
          </cell>
        </row>
        <row r="233">
          <cell r="A233" t="str">
            <v>d225</v>
          </cell>
          <cell r="B233">
            <v>225</v>
          </cell>
          <cell r="C233" t="str">
            <v>수직용 엘보</v>
          </cell>
          <cell r="D233" t="str">
            <v>W 200 x 150</v>
          </cell>
          <cell r="E233" t="str">
            <v>EA</v>
          </cell>
          <cell r="F233">
            <v>13500</v>
          </cell>
          <cell r="G233">
            <v>0.5</v>
          </cell>
        </row>
        <row r="234">
          <cell r="A234" t="str">
            <v>d226</v>
          </cell>
          <cell r="B234">
            <v>226</v>
          </cell>
          <cell r="C234" t="str">
            <v>수직용 엘보</v>
          </cell>
          <cell r="D234" t="str">
            <v>W 300 x 150</v>
          </cell>
          <cell r="E234" t="str">
            <v>EA</v>
          </cell>
          <cell r="F234">
            <v>14180</v>
          </cell>
          <cell r="G234">
            <v>0.5</v>
          </cell>
        </row>
        <row r="235">
          <cell r="A235" t="str">
            <v>d232</v>
          </cell>
          <cell r="B235">
            <v>232</v>
          </cell>
        </row>
      </sheetData>
      <sheetData sheetId="2" refreshError="1"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일위대가"/>
    </sheetNames>
    <sheetDataSet>
      <sheetData sheetId="0" refreshError="1"/>
      <sheetData sheetId="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"/>
      <sheetName val="공사원가계산서"/>
      <sheetName val="집계표"/>
      <sheetName val="일위대가"/>
      <sheetName val="시설물기초일위대가"/>
      <sheetName val="간지"/>
      <sheetName val="중기단가산출서"/>
      <sheetName val="단가비교표"/>
      <sheetName val="Sheet1"/>
      <sheetName val="Module4"/>
      <sheetName val="Module1"/>
      <sheetName val="기성 총괄내역"/>
      <sheetName val="기성부분내역서"/>
      <sheetName val="총괄내역서"/>
      <sheetName val="내역서"/>
      <sheetName val="공정별 시공 및 집행내역"/>
      <sheetName val="전기일위대가"/>
      <sheetName val="금액내역서"/>
      <sheetName val="입찰안"/>
      <sheetName val="조명시설"/>
      <sheetName val="토공사"/>
      <sheetName val="깨기"/>
      <sheetName val="말뚝지지력산정"/>
      <sheetName val="CODE"/>
      <sheetName val="기초일위"/>
      <sheetName val="시설일위"/>
      <sheetName val="조명일위"/>
      <sheetName val="갑지(추정)"/>
      <sheetName val="ETC"/>
      <sheetName val="골조시행"/>
      <sheetName val="woo(mac)"/>
      <sheetName val=" ｹ-ﾌﾞﾙ"/>
      <sheetName val="I.설계조건"/>
      <sheetName val="담장산출"/>
      <sheetName val="danga"/>
      <sheetName val="ilch"/>
      <sheetName val="조경"/>
      <sheetName val="기둥(원형)"/>
      <sheetName val="대비"/>
      <sheetName val="특색있는 녹화거리 조성공사(2월 10일)"/>
      <sheetName val="데이타"/>
      <sheetName val="식재인부"/>
      <sheetName val="hvac(제어동)"/>
      <sheetName val="Sheet2"/>
      <sheetName val="Sheet3"/>
      <sheetName val="Y-WORK"/>
      <sheetName val="단면 (2)"/>
      <sheetName val="2002상반기노임기준"/>
      <sheetName val="공통가설"/>
      <sheetName val="노임단가"/>
      <sheetName val="세부내역"/>
      <sheetName val="내역"/>
      <sheetName val="자재단가조사표-수목"/>
      <sheetName val="설직재-1"/>
      <sheetName val="FORM-0"/>
      <sheetName val="현장지지물물량"/>
      <sheetName val="지급자재"/>
      <sheetName val="밸브설치"/>
      <sheetName val="토공"/>
      <sheetName val="기계시공"/>
      <sheetName val="빙장비사양"/>
      <sheetName val="장비사양"/>
      <sheetName val="토사(PE)"/>
      <sheetName val="장비"/>
      <sheetName val="노무"/>
      <sheetName val="자재"/>
      <sheetName val="1.설계기준"/>
      <sheetName val="TYPE-A"/>
      <sheetName val="기초자료"/>
      <sheetName val="진주방향"/>
      <sheetName val="Sheet5"/>
      <sheetName val="신우"/>
      <sheetName val="갑지"/>
      <sheetName val="품셈TABLE"/>
      <sheetName val="FB25JN"/>
      <sheetName val="실행내역 "/>
      <sheetName val="품셈"/>
      <sheetName val="AV시스템"/>
      <sheetName val="지수"/>
      <sheetName val="ITEM"/>
      <sheetName val="4안전율"/>
      <sheetName val="기본일위"/>
      <sheetName val="내력서"/>
      <sheetName val="BOQ건축"/>
      <sheetName val="1-1"/>
      <sheetName val="송라터널총괄"/>
      <sheetName val="Macro(전선)"/>
      <sheetName val="기본단가표"/>
      <sheetName val="#REF"/>
      <sheetName val="표지 (2)"/>
      <sheetName val="guard(mac)"/>
      <sheetName val="내역서중"/>
      <sheetName val="직공비"/>
      <sheetName val="APT내역"/>
      <sheetName val="배수철근"/>
      <sheetName val="내역(전체)"/>
      <sheetName val="빌딩 안내"/>
      <sheetName val="간접"/>
      <sheetName val="98지급계획"/>
      <sheetName val="1.우편집중내역서"/>
      <sheetName val="퇴비산출근거"/>
      <sheetName val="총괄표"/>
      <sheetName val="1.설계조건"/>
      <sheetName val="견적서"/>
      <sheetName val="UNSTEADY"/>
      <sheetName val="DATA1"/>
      <sheetName val="단면가정"/>
      <sheetName val="설계조건"/>
      <sheetName val="99노임기준"/>
      <sheetName val="1차증가원가계산"/>
      <sheetName val="설비내역서"/>
      <sheetName val="건축내역서"/>
      <sheetName val="전기내역서"/>
      <sheetName val="교각1"/>
      <sheetName val="104동"/>
      <sheetName val="연습"/>
      <sheetName val="DC-2303"/>
      <sheetName val="예산변경원인분석"/>
      <sheetName val="정부노임단가"/>
      <sheetName val="식재"/>
      <sheetName val="시설물"/>
      <sheetName val="식재출력용"/>
      <sheetName val="유지관리"/>
      <sheetName val="단가"/>
      <sheetName val="WORK"/>
      <sheetName val="단위단가"/>
      <sheetName val="1공구산출내역서"/>
      <sheetName val="SLAB&quot;1&quot;"/>
      <sheetName val="쌍송교"/>
      <sheetName val="소비자가"/>
      <sheetName val="인건-측정"/>
      <sheetName val="기성_총괄내역"/>
      <sheetName val="공정별_시공_및_집행내역"/>
      <sheetName val="단면_(2)"/>
      <sheetName val="I_설계조건"/>
      <sheetName val="1월"/>
      <sheetName val="수량산출"/>
      <sheetName val="내역서 "/>
      <sheetName val="Y_WORK"/>
      <sheetName val="코드표"/>
      <sheetName val="일위대가표"/>
      <sheetName val="Total"/>
      <sheetName val="부표총괄"/>
      <sheetName val="포장복구집계"/>
      <sheetName val="갑지1"/>
      <sheetName val="설계개요"/>
      <sheetName val="토목"/>
      <sheetName val="일위대가목록"/>
      <sheetName val="단"/>
      <sheetName val="식재(1)"/>
      <sheetName val="식재부대(2)"/>
      <sheetName val="식재유지(3)"/>
      <sheetName val="조경시설(4)"/>
      <sheetName val="놀이시설(5)"/>
      <sheetName val="심사승인"/>
      <sheetName val="11.자재단가"/>
      <sheetName val="전기"/>
      <sheetName val="계산서(곡선부)"/>
      <sheetName val="-치수표(곡선부)"/>
      <sheetName val="원형맨홀수량"/>
      <sheetName val="sub"/>
      <sheetName val="지장물C"/>
      <sheetName val="DATE"/>
      <sheetName val="청천내"/>
      <sheetName val="data"/>
      <sheetName val="dtt0301"/>
      <sheetName val="자재단가비교표"/>
      <sheetName val="수목데이타 "/>
      <sheetName val="수량BOQ"/>
      <sheetName val="DB"/>
      <sheetName val="약품공급2"/>
      <sheetName val="터파기및재료"/>
      <sheetName val="일위목록"/>
      <sheetName val="공사내역서(을)실행"/>
      <sheetName val="분류작업"/>
      <sheetName val="금융비용"/>
      <sheetName val="일위"/>
      <sheetName val="조작대(1연)"/>
      <sheetName val="철근단면적"/>
      <sheetName val="심사계산"/>
      <sheetName val="심사물량"/>
      <sheetName val="단가대비"/>
      <sheetName val="유기공정"/>
      <sheetName val="목록"/>
      <sheetName val=" 냉각수펌프"/>
      <sheetName val="96노임기준"/>
      <sheetName val="주경기-오배수"/>
      <sheetName val="hvac내역서(제어동)"/>
      <sheetName val="을지"/>
      <sheetName val="견"/>
      <sheetName val="TEL"/>
      <sheetName val="분석"/>
      <sheetName val="설계명세서"/>
      <sheetName val="제경비"/>
      <sheetName val="일위목록데이타"/>
      <sheetName val="견적990322"/>
      <sheetName val="계산근거"/>
      <sheetName val="_ｹ-ﾌﾞﾙ"/>
      <sheetName val="특색있는_녹화거리_조성공사(2월_10일)"/>
      <sheetName val="지주목시비량산출서"/>
      <sheetName val="단가조사"/>
      <sheetName val="손익분석"/>
      <sheetName val="표지"/>
      <sheetName val="6PILE  (돌출)"/>
      <sheetName val="SORCE1"/>
      <sheetName val="직재"/>
      <sheetName val="내역표지"/>
      <sheetName val="3BL공동구 수량"/>
      <sheetName val="제잡비계산서"/>
      <sheetName val="물량표S"/>
      <sheetName val="점수계산1-2"/>
      <sheetName val="COPING"/>
      <sheetName val="을"/>
      <sheetName val="역T형"/>
      <sheetName val="시설물기초"/>
      <sheetName val="crude.SLAB RE-bar"/>
      <sheetName val="도체종-상수표"/>
      <sheetName val="plan&amp;section of foundation"/>
      <sheetName val="design criter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비"/>
      <sheetName val="집계표"/>
      <sheetName val="내역서"/>
    </sheetNames>
    <sheetDataSet>
      <sheetData sheetId="0" refreshError="1"/>
      <sheetData sheetId="1"/>
      <sheetData sheetId="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  <sheetName val="대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건설폐기물처리"/>
      <sheetName val="구조물철거집계"/>
      <sheetName val="기존구조물 깨기"/>
      <sheetName val="측구철거"/>
      <sheetName val="낙석방지책"/>
      <sheetName val="계산지양식"/>
      <sheetName val="삽교7깨기"/>
      <sheetName val="기초공"/>
      <sheetName val="기둥(원형)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토적집계표"/>
      <sheetName val="토적표"/>
      <sheetName val="3BL공동구 수량"/>
      <sheetName val="3BL수량집계"/>
      <sheetName val="45BL공동구수량"/>
      <sheetName val="50BL공동구 수량 "/>
      <sheetName val="45,50BL수량집계"/>
      <sheetName val="수량집계표"/>
      <sheetName val="#REF"/>
      <sheetName val="일위대가"/>
      <sheetName val="말뚝물량"/>
      <sheetName val="건축"/>
      <sheetName val="design criteria"/>
      <sheetName val="working load at the btm ft."/>
      <sheetName val="plan&amp;section of foundation"/>
      <sheetName val="member design"/>
      <sheetName val="soil bearing check"/>
      <sheetName val="변화치수"/>
      <sheetName val="원형1호맨홀토공수량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조건"/>
      <sheetName val="바닥판그림"/>
      <sheetName val="바닥판"/>
      <sheetName val="연속지점부(2경간)"/>
      <sheetName val="연속지점부(3경간)"/>
      <sheetName val="반력산정-사하중"/>
      <sheetName val="반력산정-활하중"/>
      <sheetName val="반력집계"/>
      <sheetName val="CROSS"/>
      <sheetName val="SLAB철근"/>
      <sheetName val="CROSS BEAM CENTER철근"/>
      <sheetName val="단위중량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띠철근량"/>
      <sheetName val="기초"/>
      <sheetName val="지반지지력"/>
      <sheetName val="철근량"/>
      <sheetName val="입력DATA"/>
      <sheetName val="바닥판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간지"/>
      <sheetName val="자재총괄"/>
      <sheetName val="시멘트레미콘구입량"/>
      <sheetName val="골재구입량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지장물보호(수집)"/>
      <sheetName val="지장물산근"/>
      <sheetName val="지장물보호공단위수량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세부내역"/>
      <sheetName val="데이타"/>
      <sheetName val="관급자재대"/>
      <sheetName val="Sheet1"/>
      <sheetName val="식재"/>
      <sheetName val="시설물"/>
      <sheetName val="식재출력용"/>
      <sheetName val="유지관리"/>
      <sheetName val="단가"/>
      <sheetName val="터파기및재료"/>
      <sheetName val="진주방향"/>
      <sheetName val="해평견적"/>
      <sheetName val="변수값"/>
      <sheetName val="중기상차"/>
      <sheetName val="AS복구"/>
      <sheetName val="중기터파기"/>
      <sheetName val="공사설명서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수안보-MBR1"/>
      <sheetName val="bearing"/>
      <sheetName val="연동내역"/>
      <sheetName val="관접합및부설"/>
      <sheetName val="구조물철거타공정이월"/>
      <sheetName val="장비집계"/>
      <sheetName val="단가일람"/>
      <sheetName val="조경일람"/>
      <sheetName val="수량산출"/>
      <sheetName val="우수받이"/>
      <sheetName val="Sheet1 (2)"/>
      <sheetName val="고양관재"/>
      <sheetName val="가도공"/>
      <sheetName val="집계표"/>
      <sheetName val="조명시설"/>
      <sheetName val="내역"/>
      <sheetName val="총괄내역서"/>
      <sheetName val="내역서(전기)"/>
      <sheetName val="일위대가목차"/>
      <sheetName val="관경고용테이프수집"/>
      <sheetName val="관경고용산근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1-4-2.관(약)"/>
      <sheetName val="5.정산서"/>
      <sheetName val="부대내역"/>
      <sheetName val="일위대가표"/>
      <sheetName val="건축내역"/>
      <sheetName val="SLAB"/>
      <sheetName val="고압수량(철거)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#REF"/>
      <sheetName val="★도급내역(2공구)"/>
      <sheetName val="설 계"/>
      <sheetName val="금액"/>
      <sheetName val="기초입력 DATA"/>
      <sheetName val="계산서(곡선부)"/>
      <sheetName val="포장재료집계표"/>
      <sheetName val="토공 total"/>
      <sheetName val="요율"/>
      <sheetName val="상부집계표"/>
      <sheetName val="원가"/>
      <sheetName val="집수정(600-700)"/>
      <sheetName val="총괄내역서(설계)"/>
      <sheetName val="용역비내역-진짜"/>
      <sheetName val="자료"/>
      <sheetName val="교각1"/>
      <sheetName val="산출근거"/>
      <sheetName val="설계조건"/>
      <sheetName val="견적대비표"/>
      <sheetName val="공사개요"/>
      <sheetName val="Sheet5"/>
      <sheetName val="전차선로 물량표"/>
      <sheetName val="한강운반비"/>
      <sheetName val="자재"/>
      <sheetName val="삭제및변경불가"/>
      <sheetName val="정부노임단가"/>
      <sheetName val="법면단"/>
      <sheetName val="입찰"/>
      <sheetName val="현경"/>
      <sheetName val="데리네이타현황"/>
      <sheetName val="Total"/>
      <sheetName val="차수별내역서"/>
      <sheetName val="맨홀수량산출"/>
      <sheetName val="수지표"/>
      <sheetName val="셀명"/>
      <sheetName val="공사"/>
      <sheetName val="공통(20-91)"/>
      <sheetName val="-치수표(곡선부)"/>
      <sheetName val="일위대가(가설)"/>
      <sheetName val="설계예시"/>
      <sheetName val="일위산출"/>
      <sheetName val="건축내역서"/>
      <sheetName val="설비내역서"/>
      <sheetName val="전기내역서"/>
      <sheetName val="설비"/>
      <sheetName val="식재인부"/>
      <sheetName val="2003상반기노임기준"/>
      <sheetName val="nys"/>
      <sheetName val="신당동집계표"/>
      <sheetName val="BD"/>
      <sheetName val="설계명세서"/>
      <sheetName val="guard(mac)"/>
      <sheetName val="CODE"/>
      <sheetName val="슬래브(유곡)"/>
      <sheetName val="가점"/>
      <sheetName val="index"/>
      <sheetName val="etc"/>
      <sheetName val="data"/>
      <sheetName val="4차원가계산서"/>
      <sheetName val="L형 옹벽"/>
      <sheetName val="값"/>
      <sheetName val="집수정단위수량600 "/>
      <sheetName val="S.중기사용료"/>
      <sheetName val="입력란"/>
      <sheetName val="증감내역서"/>
      <sheetName val="우배수"/>
      <sheetName val="계산식"/>
      <sheetName val="소비자가"/>
      <sheetName val="실행예산"/>
      <sheetName val="3.하중산정4.지지력"/>
      <sheetName val="Cost bd-&quot;A&quot;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설계예산서"/>
      <sheetName val="예산내역서"/>
      <sheetName val="비탈면보호공수량산출"/>
      <sheetName val="토공연장"/>
      <sheetName val="FOB발"/>
      <sheetName val="8.석축단위(H=1.5M)"/>
      <sheetName val="JUCK"/>
      <sheetName val="개산공사비"/>
      <sheetName val="P-산#1-1(WOWA1)"/>
      <sheetName val="깨기 총괄"/>
      <sheetName val="실행대비"/>
      <sheetName val="2000,9월 일위"/>
      <sheetName val="공통단가"/>
      <sheetName val="단가조사"/>
      <sheetName val="코드표"/>
      <sheetName val="재료비"/>
      <sheetName val="운반비"/>
      <sheetName val="단가표"/>
      <sheetName val="보차도경계석"/>
      <sheetName val="지급자재"/>
      <sheetName val="CON'C"/>
      <sheetName val="산출"/>
      <sheetName val="파일의이용"/>
      <sheetName val="우각부보강"/>
      <sheetName val="POOM_MOTO"/>
      <sheetName val="배수지집꓄표"/>
      <sheetName val="밀도포장수량집계표"/>
      <sheetName val="원가계산"/>
      <sheetName val="원가계산 (2)"/>
      <sheetName val="5.모델링"/>
      <sheetName val="위치조서"/>
      <sheetName val="인건비"/>
      <sheetName val="매입세율"/>
      <sheetName val="설계"/>
      <sheetName val="일위대가(건축)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교각별철근수량집계표"/>
      <sheetName val="토적표"/>
      <sheetName val="배수공수집"/>
      <sheetName val="6PILE  (돌출)"/>
      <sheetName val="안전시설(수집)"/>
      <sheetName val="안전시설"/>
      <sheetName val="INPUT"/>
      <sheetName val="기본일위"/>
      <sheetName val="중기사용료"/>
      <sheetName val="ABUT수량-A1"/>
      <sheetName val="조명율표"/>
      <sheetName val="기계경비(시간당)"/>
      <sheetName val="램머"/>
      <sheetName val="날개벽(시점좌측)"/>
      <sheetName val="유입부"/>
      <sheetName val="총계"/>
      <sheetName val="수로BOX"/>
      <sheetName val="노임단가"/>
      <sheetName val="자재단가"/>
      <sheetName val="경비단가"/>
      <sheetName val="물가대비표"/>
      <sheetName val="석축설면"/>
      <sheetName val="법면설면"/>
      <sheetName val="석축단"/>
      <sheetName val="법면수집"/>
      <sheetName val="관경별내역서"/>
      <sheetName val="설계내역"/>
      <sheetName val="중기조종사 단위단가"/>
      <sheetName val="아파트 내역"/>
      <sheetName val="노임"/>
      <sheetName val="APT"/>
      <sheetName val="공사비"/>
      <sheetName val="8.PILE  (돌출)"/>
      <sheetName val="wall"/>
      <sheetName val="Macro(차단기)"/>
      <sheetName val="전선 및 전선관"/>
      <sheetName val="기본단가표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교사기준면적(초등)"/>
      <sheetName val="공사요율"/>
      <sheetName val="참고사항"/>
      <sheetName val="근로자자료입력"/>
      <sheetName val="70%"/>
      <sheetName val="고유코드_설계"/>
      <sheetName val="자압"/>
      <sheetName val="평가데이터"/>
      <sheetName val="BID"/>
      <sheetName val="상부공"/>
      <sheetName val="세금자료"/>
      <sheetName val="내역서갑지"/>
      <sheetName val="내역서을지"/>
      <sheetName val="도급"/>
      <sheetName val="40단가산출서"/>
      <sheetName val="40집계"/>
      <sheetName val="LP-S"/>
      <sheetName val="을"/>
      <sheetName val="영동(D)"/>
      <sheetName val="대로근거"/>
      <sheetName val="물가자료"/>
      <sheetName val="말뚝지지력산정"/>
      <sheetName val="일반수량"/>
      <sheetName val="부대tu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조건표"/>
      <sheetName val="중부"/>
      <sheetName val="북부"/>
      <sheetName val="남부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수목표준대가"/>
      <sheetName val="토공집계"/>
      <sheetName val="일위대가 "/>
      <sheetName val="BOX"/>
      <sheetName val="외천교"/>
      <sheetName val="2.고용보험료산출근거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차액보증"/>
      <sheetName val="슬래브"/>
      <sheetName val="단가산출내역(노임부분수정)"/>
      <sheetName val="원형1호맨홀토공수량"/>
      <sheetName val="COPING"/>
      <sheetName val="토사(PE)"/>
      <sheetName val="조건"/>
      <sheetName val="단가조사서"/>
      <sheetName val="물가시세"/>
      <sheetName val="실행내역"/>
      <sheetName val="수량BOQ"/>
      <sheetName val="부하(성남)"/>
      <sheetName val="구동"/>
      <sheetName val="단면가정"/>
      <sheetName val="전기일위대가"/>
      <sheetName val="노임단가(2009.상)"/>
      <sheetName val="10.1 중기기초단가"/>
      <sheetName val="ilch"/>
      <sheetName val="이토변실(A3-LINE)"/>
      <sheetName val="전기실(고압)"/>
      <sheetName val="중로근거"/>
      <sheetName val="HVAC"/>
      <sheetName val="잡비계산"/>
      <sheetName val="총괄집계_"/>
      <sheetName val="날개벽철근집계_"/>
      <sheetName val="PVC접합개소_산출서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L_RPTB02_01"/>
      <sheetName val="기기리스트"/>
      <sheetName val="5.배수관로"/>
      <sheetName val="주요자재"/>
      <sheetName val="폐기물처리"/>
      <sheetName val="단위수량산출"/>
      <sheetName val="A LINE"/>
      <sheetName val="왕십리방향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원형맨홀수량"/>
      <sheetName val="대치판정"/>
      <sheetName val="내역서적용수량"/>
      <sheetName val="손익분석"/>
      <sheetName val="기계경비적용기준"/>
      <sheetName val="b_balju"/>
      <sheetName val="A-4"/>
      <sheetName val="Sheet2"/>
      <sheetName val="노무비 근거"/>
      <sheetName val="백호우계수"/>
      <sheetName val="공종목록표"/>
      <sheetName val="노견단위수량"/>
      <sheetName val="산출내역서"/>
      <sheetName val="맨홀수량집계"/>
      <sheetName val="3련 BOX"/>
      <sheetName val="배수장토목공사비"/>
      <sheetName val="공사비증감"/>
      <sheetName val="깨기"/>
      <sheetName val="단면A-A(TR)"/>
      <sheetName val="1.설계조건"/>
      <sheetName val="D"/>
      <sheetName val="공사비 증감 내역서"/>
      <sheetName val="자압1"/>
      <sheetName val="수압시험수집"/>
      <sheetName val="수압시험산근"/>
      <sheetName val="역T형"/>
      <sheetName val="통관-유입(벌어짐)유출(도수)"/>
      <sheetName val="내역서01"/>
      <sheetName val="기초자료입력"/>
      <sheetName val="수량"/>
      <sheetName val="단가및재료비"/>
      <sheetName val="토량1-1"/>
      <sheetName val="계약서"/>
      <sheetName val="공사명입력"/>
      <sheetName val="Sheet17"/>
      <sheetName val="입찰견적보고서"/>
      <sheetName val="산근"/>
      <sheetName val="cal"/>
      <sheetName val="관련자료입력"/>
      <sheetName val="장비일위대가2002하"/>
      <sheetName val="자재단가_사급"/>
      <sheetName val="중기적산목록"/>
      <sheetName val="가감수량"/>
      <sheetName val="감시비교(자동제어비교)"/>
      <sheetName val="단위단가"/>
      <sheetName val="내역서단가산출용"/>
      <sheetName val="기초단가"/>
      <sheetName val="MOTOR"/>
      <sheetName val="T13(P68~72,78)"/>
      <sheetName val="산근터빈"/>
      <sheetName val="[고양관재.XLSŝ보차도경계석집계표(종)"/>
      <sheetName val="이름정의"/>
      <sheetName val="초기화면"/>
      <sheetName val="1-1"/>
      <sheetName val="교각계산"/>
      <sheetName val="을지"/>
      <sheetName val="가시설단위수량"/>
      <sheetName val="SORCE1"/>
      <sheetName val="기존도수로깨기"/>
      <sheetName val="총괄표"/>
      <sheetName val="단가결정"/>
      <sheetName val="단가비교표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토목검측서"/>
      <sheetName val="역T형(H=6.0) (2)"/>
      <sheetName val="노무"/>
      <sheetName val="단가산출"/>
      <sheetName val="전기"/>
      <sheetName val="SLAB&quot;1&quot;"/>
      <sheetName val="오수관연장산출"/>
      <sheetName val="전력구구조물산근"/>
      <sheetName val="인천성심병원"/>
      <sheetName val="공비대비"/>
      <sheetName val="고상실행"/>
      <sheetName val="견적서을지"/>
      <sheetName val="SG"/>
      <sheetName val="용수량(생활용수)"/>
      <sheetName val="공구"/>
      <sheetName val="마산방향철근집계"/>
      <sheetName val="마산방향"/>
      <sheetName val="토목(대안)"/>
      <sheetName val="부시수량"/>
      <sheetName val="경상비"/>
      <sheetName val="7월11일"/>
      <sheetName val="강교(Sub)"/>
      <sheetName val="개비온집계"/>
      <sheetName val="개비온 단위"/>
      <sheetName val="97노임단가"/>
      <sheetName val="ⴭⴭⴭⴭ"/>
      <sheetName val="H-PILE수량집계"/>
      <sheetName val="BQ(실행)"/>
      <sheetName val="실행철강하도"/>
      <sheetName val="관급자재"/>
      <sheetName val="부하계산서"/>
      <sheetName val="경산"/>
      <sheetName val="철콘"/>
      <sheetName val="인건-측정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노무비"/>
      <sheetName val="중기사용료산출근거"/>
      <sheetName val="단가산출2"/>
      <sheetName val="단가 및 재료비"/>
      <sheetName val="배수공 주요자재 집계표"/>
      <sheetName val="단위집계표"/>
      <sheetName val="인건비 "/>
      <sheetName val="경  비 "/>
      <sheetName val="증감대비"/>
      <sheetName val="시설물일위"/>
      <sheetName val="하중계산"/>
      <sheetName val="예산서"/>
      <sheetName val="2.토목공사"/>
      <sheetName val="재료비단가"/>
      <sheetName val="투자비"/>
      <sheetName val="조성원가DATA"/>
      <sheetName val="사업비"/>
      <sheetName val="1,2공구원가계산서"/>
      <sheetName val="2공구산출내역"/>
      <sheetName val="1공구산출내역서"/>
      <sheetName val="원가계산서"/>
      <sheetName val="기초코드"/>
      <sheetName val="입찰안"/>
      <sheetName val="기둥(원형)"/>
      <sheetName val="1호맨홀수량산출"/>
      <sheetName val="내역서1999.8최종"/>
      <sheetName val="2차기성내역서"/>
      <sheetName val="계정"/>
      <sheetName val="골막이(야매)"/>
      <sheetName val="지수적용공사비내역서"/>
      <sheetName val="공사비예산서(토목분)"/>
      <sheetName val="b_balju_cho"/>
      <sheetName val="중기일위대가"/>
      <sheetName val="포장공"/>
      <sheetName val="배수공1"/>
      <sheetName val="4차공사"/>
      <sheetName val="설명"/>
      <sheetName val="음봉방향"/>
      <sheetName val="TYPE-A"/>
      <sheetName val="배수공"/>
      <sheetName val="측구공"/>
      <sheetName val="교량하부공"/>
      <sheetName val="남평내역"/>
      <sheetName val="관로토공"/>
      <sheetName val="2호맨홀공제수량"/>
      <sheetName val="자재코드"/>
      <sheetName val="암거공"/>
      <sheetName val="DATA1"/>
      <sheetName val="1호맨홀토공"/>
      <sheetName val="7.PILE  (돌출)"/>
      <sheetName val="2.가정단면"/>
      <sheetName val="매입세"/>
      <sheetName val="기계경비일람"/>
      <sheetName val="99노임단가"/>
      <sheetName val="충주"/>
      <sheetName val="단가 (2)"/>
      <sheetName val="토공개요"/>
      <sheetName val="토공(1)"/>
      <sheetName val="토목원가계산"/>
      <sheetName val="조작대(1연)"/>
      <sheetName val="GT 1050x650"/>
      <sheetName val="돌담교 상부수량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/>
      <sheetData sheetId="417"/>
      <sheetData sheetId="418" refreshError="1"/>
      <sheetData sheetId="419" refreshError="1"/>
      <sheetData sheetId="420" refreshError="1"/>
      <sheetData sheetId="421" refreshError="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/>
      <sheetData sheetId="462"/>
      <sheetData sheetId="463" refreshError="1"/>
      <sheetData sheetId="464" refreshError="1"/>
      <sheetData sheetId="465" refreshError="1"/>
      <sheetData sheetId="466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준액"/>
      <sheetName val="Sheet2"/>
    </sheetNames>
    <sheetDataSet>
      <sheetData sheetId="0"/>
      <sheetData sheetId="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공사비예산서"/>
      <sheetName val="내역서"/>
      <sheetName val="수목수량총괄"/>
      <sheetName val="시설수량"/>
      <sheetName val="품셈총괄"/>
      <sheetName val="품셈"/>
      <sheetName val="산근"/>
      <sheetName val="노임단가"/>
      <sheetName val="재료단가"/>
      <sheetName val="이식산출"/>
      <sheetName val="중기경비단가"/>
      <sheetName val="중기부표총괄"/>
      <sheetName val="중기부표"/>
      <sheetName val="금액내역서"/>
      <sheetName val="노임"/>
      <sheetName val="나산조경"/>
      <sheetName val="BID"/>
      <sheetName val="4안전율"/>
      <sheetName val="ABUT수량-A1"/>
      <sheetName val="설비"/>
      <sheetName val="내역"/>
      <sheetName val="과천MAIN"/>
      <sheetName val="단면치수"/>
      <sheetName val="일위대가"/>
      <sheetName val="자압1"/>
      <sheetName val="배수공 주요자재 집계표"/>
      <sheetName val="전체"/>
      <sheetName val="실행철강하도"/>
      <sheetName val="piping"/>
      <sheetName val="01하반기노임"/>
      <sheetName val="우각부보강"/>
      <sheetName val="6PILE  (돌출)"/>
      <sheetName val="PROJECT BRIEF(EX.NEW)"/>
      <sheetName val="자료입력"/>
      <sheetName val="단위중량"/>
      <sheetName val="L_RPTA05_목록"/>
      <sheetName val="트렌치집계"/>
      <sheetName val="수안보-MBR1"/>
      <sheetName val="CALCULATION"/>
      <sheetName val="DATA"/>
      <sheetName val="날개벽수량표"/>
      <sheetName val="터널조도"/>
      <sheetName val="CONCRETE"/>
      <sheetName val="자료"/>
      <sheetName val="부대내역"/>
      <sheetName val="MOTOR"/>
      <sheetName val="충주"/>
      <sheetName val="Total"/>
      <sheetName val="동원(3)"/>
      <sheetName val="예정(3)"/>
      <sheetName val="자재단가"/>
      <sheetName val="인건-측정"/>
      <sheetName val="WORK"/>
      <sheetName val="TYPE-A"/>
      <sheetName val="#REF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  <sheetName val="기준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제사면"/>
      <sheetName val="대전조경"/>
      <sheetName val="내역표지"/>
    </sheetNames>
    <sheetDataSet>
      <sheetData sheetId="0"/>
      <sheetData sheetId="1"/>
      <sheetData sheetId="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두둑재총괄내역"/>
      <sheetName val="공량산출서"/>
    </sheetNames>
    <sheetDataSet>
      <sheetData sheetId="0"/>
      <sheetData sheetId="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집계"/>
      <sheetName val="관수"/>
      <sheetName val="내역서"/>
      <sheetName val="산출내역서"/>
      <sheetName val="laroux"/>
      <sheetName val="자료입력"/>
      <sheetName val="공사계획서"/>
      <sheetName val="공사비예산서"/>
      <sheetName val="예산명세서"/>
      <sheetName val="품셈총괄"/>
      <sheetName val="설계명세서"/>
      <sheetName val="부표총괄"/>
      <sheetName val="부  표"/>
      <sheetName val="별표총괄"/>
      <sheetName val="별   표"/>
      <sheetName val="수량총괄"/>
      <sheetName val="수량산출"/>
      <sheetName val="노무단가"/>
      <sheetName val="데이타"/>
      <sheetName val="코드표"/>
      <sheetName val="노무비 근거"/>
      <sheetName val="예산서"/>
      <sheetName val="DATE"/>
      <sheetName val="Sheet1"/>
      <sheetName val="일위(시설)"/>
      <sheetName val="시설일위"/>
      <sheetName val="수목표준대가"/>
      <sheetName val="일위대가"/>
      <sheetName val="설계내역서"/>
      <sheetName val="노무비"/>
      <sheetName val="진주방향"/>
      <sheetName val="견적서"/>
      <sheetName val="원가계산서 "/>
      <sheetName val="실행"/>
      <sheetName val="청천내"/>
      <sheetName val="정부노임단가"/>
      <sheetName val="설계예시"/>
      <sheetName val="S0"/>
      <sheetName val="원가서"/>
      <sheetName val="진입도로"/>
      <sheetName val="1공구산출내역서"/>
      <sheetName val="배수공 주요자재 집계표"/>
      <sheetName val="전체"/>
      <sheetName val="DATA"/>
      <sheetName val="1.설계조건"/>
      <sheetName val="기기리스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5">
          <cell r="B5" t="str">
            <v xml:space="preserve">  팔당H/P 사택포장 및 기타공사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炷舅?XLS]데이타'!$E$124"/>
      <sheetName val="ls]노임"/>
      <sheetName val="____"/>
      <sheetName val="___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炷舅?XLS"/>
      <sheetName val="ls"/>
      <sheetName val="토공사"/>
      <sheetName val="소일위대가코드표"/>
      <sheetName val="품셈집계표"/>
      <sheetName val="자재조사표(참고용)"/>
      <sheetName val="일반부표집계표"/>
      <sheetName val="간접"/>
      <sheetName val="원가계산"/>
      <sheetName val="수목데이타"/>
      <sheetName val="수목일위"/>
      <sheetName val=""/>
      <sheetName val="수목표준대가"/>
      <sheetName val="단가대비표"/>
      <sheetName val="설명"/>
      <sheetName val="노임단가"/>
      <sheetName val="단가조사"/>
      <sheetName val="Sheet1"/>
      <sheetName val="가설공사비"/>
      <sheetName val="도로구조공사비"/>
      <sheetName val="도로토공공사비"/>
      <sheetName val="여수토공사비"/>
      <sheetName val="갑  지"/>
      <sheetName val="6호기"/>
      <sheetName val="Customer Databas"/>
      <sheetName val="AS포장복구 "/>
      <sheetName val="2000.11월설계내역"/>
      <sheetName val="품셈TABLE"/>
      <sheetName val="건축2"/>
      <sheetName val="기타 정보통신공사"/>
      <sheetName val="시설물일위"/>
      <sheetName val="가설공사"/>
      <sheetName val="단가결정"/>
      <sheetName val="내역아"/>
      <sheetName val="울타리"/>
      <sheetName val="문학간접"/>
      <sheetName val="원내역"/>
      <sheetName val="준검 내역서"/>
      <sheetName val="자재단가조사표-수목"/>
      <sheetName val="표지 (2)"/>
      <sheetName val="공종단가"/>
      <sheetName val="참고"/>
      <sheetName val="공사개요"/>
      <sheetName val="장비별표(오거보링)(Ø400)(12M)"/>
      <sheetName val="䈘목(중국단풍-)"/>
      <sheetName val="접속도로1"/>
      <sheetName val="평가데이터"/>
      <sheetName val="unit 4"/>
      <sheetName val="1"/>
      <sheetName val="2"/>
      <sheetName val="3"/>
      <sheetName val="4"/>
      <sheetName val="5"/>
      <sheetName val="화재 탐지 설비"/>
      <sheetName val="Total"/>
      <sheetName val="이름표지정"/>
      <sheetName val="금액"/>
      <sheetName val="9811"/>
      <sheetName val="일위대가"/>
      <sheetName val="데리네이타현황"/>
      <sheetName val="노무,재료"/>
      <sheetName val="전익자재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수량산출서"/>
      <sheetName val="간선계산"/>
      <sheetName val="기초일위"/>
      <sheetName val="시설일위"/>
      <sheetName val="조명일위"/>
      <sheetName val="직재"/>
      <sheetName val="재집"/>
      <sheetName val="일위대가(가설)"/>
      <sheetName val="1차증가원가계산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골조시행"/>
      <sheetName val="건축-물가변동"/>
      <sheetName val="현장관리비"/>
      <sheetName val="내역"/>
      <sheetName val="DANGA"/>
      <sheetName val="Sheet1 (2)"/>
      <sheetName val="49"/>
      <sheetName val="총괄내역"/>
      <sheetName val="공종별원가계산"/>
      <sheetName val="단가 및 재료비"/>
      <sheetName val="단가산출2"/>
      <sheetName val="가감수량"/>
      <sheetName val="맨홀수량산출"/>
      <sheetName val="공종목록표"/>
      <sheetName val="기본단가표"/>
      <sheetName val="금액내역서"/>
      <sheetName val="총괄내역서"/>
      <sheetName val="교사기준면적(초등)"/>
      <sheetName val="data"/>
      <sheetName val="직접경비"/>
      <sheetName val="직접인건비"/>
      <sheetName val="금융비용"/>
      <sheetName val="2000년1차"/>
      <sheetName val="2000전체분"/>
      <sheetName val="남양내역"/>
      <sheetName val="Sheet4"/>
      <sheetName val="A"/>
      <sheetName val="별표집계"/>
      <sheetName val="자재단가"/>
      <sheetName val="9509"/>
      <sheetName val="전체"/>
      <sheetName val="전주2本1"/>
      <sheetName val="조명시설"/>
      <sheetName val="1.설계조건"/>
      <sheetName val="품셈"/>
      <sheetName val="견적시담(송포2공구)"/>
      <sheetName val="노임이"/>
      <sheetName val="기계경비적용기준"/>
      <sheetName val="단가산출"/>
      <sheetName val="참조"/>
      <sheetName val="산출내역서집계표"/>
      <sheetName val="DC-O-4-S(설명서)"/>
      <sheetName val="횡배수관토공수량"/>
      <sheetName val="시멘트"/>
      <sheetName val="물가자료"/>
      <sheetName val="BID"/>
      <sheetName val="연습"/>
      <sheetName val="토공산출(주차장)"/>
      <sheetName val="현장관리"/>
      <sheetName val="공통가설"/>
      <sheetName val="매입"/>
      <sheetName val="토공산출 (아파트)"/>
      <sheetName val="단가산출1"/>
      <sheetName val="EACT10"/>
      <sheetName val="Mc1"/>
      <sheetName val="기초자료입력"/>
      <sheetName val="교육종류"/>
      <sheetName val="2.대외공문"/>
      <sheetName val="입찰"/>
      <sheetName val="현경"/>
      <sheetName val="2공구산출내역"/>
      <sheetName val="노임(1차)"/>
      <sheetName val="일위대가-1"/>
      <sheetName val="단가"/>
      <sheetName val="INPUT"/>
      <sheetName val="개인"/>
      <sheetName val="전기"/>
      <sheetName val="정렬"/>
      <sheetName val="5 일위목록"/>
      <sheetName val="7 단가조사"/>
      <sheetName val="6 일위대가"/>
      <sheetName val="E.P.T수량산출서"/>
      <sheetName val="파일의이용"/>
      <sheetName val="참조M"/>
      <sheetName val="배수내역"/>
      <sheetName val="DT"/>
      <sheetName val="롤러"/>
      <sheetName val="펌프차타설"/>
      <sheetName val="전기혼잡제경비(45)"/>
      <sheetName val="간접비"/>
      <sheetName val="평가내역"/>
      <sheetName val="ABUT수량-A1"/>
      <sheetName val="시설물기초"/>
      <sheetName val="Ⅶ-2.현장경비산출"/>
      <sheetName val="철콘"/>
      <sheetName val="개소별수량산출"/>
      <sheetName val="10공구일위"/>
      <sheetName val="수목단가"/>
      <sheetName val="시설수량표"/>
      <sheetName val="식재수량표"/>
      <sheetName val="123"/>
      <sheetName val="GAS"/>
      <sheetName val="식재일위"/>
      <sheetName val="년도별시공"/>
      <sheetName val="비목군분류일위"/>
      <sheetName val="현장"/>
      <sheetName val="수안보-MBR1"/>
      <sheetName val="일위"/>
      <sheetName val="내역(APT)"/>
      <sheetName val="골조대비내역"/>
      <sheetName val="설계명세서"/>
      <sheetName val="예산명세서"/>
      <sheetName val="자료입력"/>
      <sheetName val="세부내역"/>
      <sheetName val="토목주소"/>
      <sheetName val="공사비예산서(토목분)"/>
      <sheetName val="중기사용료산출근거"/>
      <sheetName val="일위목록"/>
      <sheetName val="공내역"/>
      <sheetName val="자재 집계표"/>
      <sheetName val="말고개터널조명전압강하"/>
      <sheetName val="수량산출"/>
      <sheetName val="삭제금지단가"/>
      <sheetName val="기계설비-물가변동"/>
      <sheetName val="공사요율산출표"/>
      <sheetName val="에너지동"/>
      <sheetName val="준공정산"/>
      <sheetName val="부하계산서"/>
      <sheetName val="공구원가계산"/>
      <sheetName val="총괄표"/>
      <sheetName val="대가표(품셈)"/>
      <sheetName val="공사별 가중치 산출근거(토목)"/>
      <sheetName val="가중치근거(조경)"/>
      <sheetName val="견적"/>
      <sheetName val="실행간접비용"/>
      <sheetName val="合成単価作成表-BLDG"/>
      <sheetName val="1차 내역서"/>
      <sheetName val="입력자료"/>
      <sheetName val="자료"/>
      <sheetName val="간선"/>
      <sheetName val="전압"/>
      <sheetName val="조도"/>
      <sheetName val="동력"/>
      <sheetName val="부하계산"/>
      <sheetName val="견적율"/>
      <sheetName val="토공수량"/>
      <sheetName val="카렌스센터계량기설치공사"/>
      <sheetName val="DB@Acess"/>
      <sheetName val="Civil"/>
      <sheetName val="계수시트"/>
      <sheetName val="기초자료"/>
      <sheetName val="설계서"/>
      <sheetName val="공사기본내용입력"/>
      <sheetName val="공통"/>
      <sheetName val="식재"/>
      <sheetName val="시설물"/>
      <sheetName val="식재출력용"/>
      <sheetName val="유지관리"/>
      <sheetName val="가도공"/>
      <sheetName val="상 부"/>
      <sheetName val="부대공Ⅱ"/>
      <sheetName val="조건"/>
      <sheetName val="동해title"/>
      <sheetName val="경산"/>
      <sheetName val="예가표"/>
      <sheetName val="설계내역일위"/>
      <sheetName val="현관"/>
      <sheetName val="인원"/>
      <sheetName val="날개벽(좌,우=60도-4개)"/>
      <sheetName val="밸브설치"/>
      <sheetName val="일반부표"/>
      <sheetName val="관공일위대가"/>
      <sheetName val="일위대가목차"/>
      <sheetName val="운동장 (2)"/>
      <sheetName val="JUCKEYK"/>
      <sheetName val="단위단가"/>
      <sheetName val="충주"/>
      <sheetName val="단가표 (2)"/>
      <sheetName val="입찰안"/>
      <sheetName val="귀래 설계 공내역서"/>
      <sheetName val="기성청구"/>
      <sheetName val="정화조방수미장"/>
      <sheetName val="중기일위대가"/>
      <sheetName val="MOTOR"/>
      <sheetName val="조명율표"/>
      <sheetName val="설계예산서"/>
      <sheetName val="코드"/>
      <sheetName val="D&amp;P특기사항"/>
      <sheetName val="금융"/>
      <sheetName val="내역서01"/>
      <sheetName val="전선 및 전선관"/>
      <sheetName val="지주목시비량산출서"/>
      <sheetName val="설계내"/>
      <sheetName val="SG"/>
      <sheetName val="예산갑지"/>
      <sheetName val="실행철강하도"/>
      <sheetName val="EJ"/>
      <sheetName val="1호인버트수량"/>
      <sheetName val="석축설면"/>
      <sheetName val="법면단"/>
      <sheetName val="설계조건"/>
      <sheetName val="안정계산"/>
      <sheetName val="단면검토"/>
      <sheetName val="제수"/>
      <sheetName val="공기"/>
      <sheetName val="공종집계"/>
      <sheetName val="EQT-ESTN"/>
      <sheetName val="퍼스트"/>
      <sheetName val="1안"/>
      <sheetName val="전기일위대가"/>
      <sheetName val="소야공정계획표"/>
      <sheetName val="설계내역서"/>
      <sheetName val="토공집계"/>
      <sheetName val="지수"/>
      <sheetName val="대치판정"/>
      <sheetName val="총괄표1"/>
      <sheetName val="퇴직금(울산천상)"/>
      <sheetName val="BH"/>
      <sheetName val="EQUIP-H"/>
      <sheetName val="투찰금액"/>
      <sheetName val="동력부하계산"/>
      <sheetName val="주요항목별"/>
      <sheetName val="노무비"/>
      <sheetName val="사급자재"/>
      <sheetName val="약품설비"/>
      <sheetName val="담장산출"/>
      <sheetName val="천방교접속"/>
      <sheetName val="근거(기밀댐퍼)"/>
      <sheetName val="가설"/>
      <sheetName val="구조포설"/>
      <sheetName val="복구"/>
      <sheetName val="부대"/>
      <sheetName val="부호표"/>
      <sheetName val="토공"/>
      <sheetName val="단가비교"/>
      <sheetName val="평교-내역"/>
      <sheetName val="기타_정보통신공사"/>
      <sheetName val="Customer_Databas"/>
      <sheetName val="AS포장복구_"/>
      <sheetName val="2000_11월설계내역"/>
      <sheetName val="표지_(2)"/>
      <sheetName val="갑__지"/>
      <sheetName val="unit_4"/>
      <sheetName val="화재_탐지_설비"/>
      <sheetName val="준검_내역서"/>
      <sheetName val="Sheet1_(2)"/>
      <sheetName val="단가_및_재료비"/>
      <sheetName val="1_설계조건"/>
      <sheetName val="Ⅶ-2_현장경비산출"/>
      <sheetName val="토공산출_(아파트)"/>
      <sheetName val="5_일위목록"/>
      <sheetName val="7_단가조사"/>
      <sheetName val="6_일위대가"/>
      <sheetName val="E_P_T수량산출서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자단"/>
      <sheetName val="인공산출"/>
      <sheetName val="3.바닥판  "/>
      <sheetName val="기성내역"/>
      <sheetName val="산출근거"/>
      <sheetName val="가격비"/>
      <sheetName val="일위집계표"/>
      <sheetName val="炷舅_XLS_데이타'!$E$124"/>
      <sheetName val="ls_노임"/>
      <sheetName val="炷舅_XLS"/>
      <sheetName val="SCHE"/>
      <sheetName val="JUCK"/>
      <sheetName val="공통비총괄표"/>
      <sheetName val="내역서2안"/>
      <sheetName val="인건비"/>
      <sheetName val="설계내역"/>
      <sheetName val="03하반기내역서"/>
      <sheetName val="04상반기"/>
      <sheetName val="약품공급2"/>
      <sheetName val="공작물조직표(용배수)"/>
      <sheetName val="기기리스트"/>
      <sheetName val="11월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구조물공1(51~56)"/>
      <sheetName val="수량집계표"/>
      <sheetName val="공종별수량집계"/>
      <sheetName val="지급자재"/>
      <sheetName val="제잡비"/>
      <sheetName val="토집"/>
      <sheetName val="설계"/>
      <sheetName val="WORK"/>
      <sheetName val="Sheet6"/>
      <sheetName val="설계예시"/>
      <sheetName val="시공"/>
      <sheetName val="평형별수량표"/>
      <sheetName val="가설개략"/>
      <sheetName val="을지"/>
      <sheetName val="평당"/>
      <sheetName val="매입세"/>
      <sheetName val="창호"/>
      <sheetName val="간지"/>
      <sheetName val="배수공"/>
      <sheetName val="전계가"/>
      <sheetName val="4-10"/>
      <sheetName val="전기공사"/>
      <sheetName val="잡비"/>
      <sheetName val=" 견적서"/>
      <sheetName val="참조(2)"/>
      <sheetName val="노무비단가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1차_내역서"/>
      <sheetName val="가로등"/>
      <sheetName val="PAINT"/>
      <sheetName val="TEL"/>
      <sheetName val="건축내역서"/>
      <sheetName val="설비내역서"/>
      <sheetName val="전기내역서"/>
      <sheetName val="실행"/>
      <sheetName val="신표지1"/>
      <sheetName val="시추주상도"/>
      <sheetName val="주관사업"/>
      <sheetName val="정부노임단가"/>
      <sheetName val="귀래_설계_공내역서"/>
      <sheetName val="자재_집계표"/>
      <sheetName val="전선_및_전선관"/>
      <sheetName val="배수판"/>
      <sheetName val="GAS저장소"/>
      <sheetName val="라인마킹"/>
      <sheetName val="위험물저장소"/>
      <sheetName val="일반창고동"/>
      <sheetName val="설계가"/>
      <sheetName val="절감계산"/>
      <sheetName val="PW3"/>
      <sheetName val="PW4"/>
      <sheetName val="SC1"/>
      <sheetName val="PE"/>
      <sheetName val="PM"/>
      <sheetName val="TR"/>
      <sheetName val="공정코드"/>
      <sheetName val="01"/>
      <sheetName val="6PILE  (돌출)"/>
      <sheetName val="COVER"/>
      <sheetName val="날개벽수량표"/>
      <sheetName val="자판실행"/>
      <sheetName val="우배수"/>
      <sheetName val="원형맨홀수량"/>
      <sheetName val="을"/>
      <sheetName val="bearing"/>
      <sheetName val="단가표_(2)"/>
      <sheetName val="3.공통공사대비"/>
      <sheetName val="전차선로 물량표"/>
      <sheetName val="한강운반비"/>
      <sheetName val="자재"/>
      <sheetName val="공통(20-91)"/>
      <sheetName val="가스내역"/>
      <sheetName val="2000,9월 일위"/>
      <sheetName val="품의서(0217)"/>
      <sheetName val="총괄"/>
      <sheetName val="토목"/>
      <sheetName val="FB25JN"/>
      <sheetName val="단면가정"/>
      <sheetName val="적용기준"/>
      <sheetName val="1.가설"/>
      <sheetName val="4.목공사"/>
      <sheetName val="덕소내역"/>
      <sheetName val="수목데이타 "/>
      <sheetName val="기초1"/>
      <sheetName val="인사자료총집계"/>
      <sheetName val="타견적(을)"/>
      <sheetName val="부시수량"/>
      <sheetName val="견적서"/>
      <sheetName val="품셈표"/>
      <sheetName val="부안일위"/>
      <sheetName val="계산내역(설비)"/>
      <sheetName val="9GNG운반"/>
      <sheetName val="당초내역서"/>
      <sheetName val="Y-WORK"/>
      <sheetName val="가스(내역)"/>
      <sheetName val="와동25-3(변경)"/>
      <sheetName val="건축(을)"/>
      <sheetName val="토공집계표"/>
      <sheetName val="예정(3)"/>
      <sheetName val="간선토공재집"/>
      <sheetName val="지선토공재집"/>
      <sheetName val="위치조서"/>
      <sheetName val="재료단가"/>
      <sheetName val="사전공사"/>
      <sheetName val="공사발의서"/>
      <sheetName val="S0"/>
      <sheetName val="이름정의"/>
      <sheetName val="초기화면"/>
      <sheetName val="기계실 D200"/>
      <sheetName val="ENTRY"/>
      <sheetName val="교대시점"/>
      <sheetName val="sub"/>
      <sheetName val="N賃率-職"/>
      <sheetName val="수량집계"/>
      <sheetName val="22인공"/>
      <sheetName val="현장조사"/>
      <sheetName val="요약&amp;결과"/>
      <sheetName val="과세내역(세부)"/>
      <sheetName val="프랜트면허"/>
      <sheetName val="관리,공감"/>
      <sheetName val="D16"/>
      <sheetName val="D25"/>
      <sheetName val="D22"/>
      <sheetName val="말뚝지지력산정"/>
      <sheetName val="대공종"/>
      <sheetName val="A-4"/>
      <sheetName val="설계기준"/>
      <sheetName val="2.2.10.샤시등"/>
      <sheetName val="내역1"/>
      <sheetName val="하수급견적대비"/>
      <sheetName val="경비"/>
      <sheetName val="일위대가목록"/>
      <sheetName val="진주방향"/>
      <sheetName val="2호맨홀공제수량"/>
      <sheetName val="인부신상자료"/>
      <sheetName val="직접공사비집계표_7"/>
      <sheetName val="공통가설_8"/>
      <sheetName val="기타시설"/>
      <sheetName val="아파트_9"/>
      <sheetName val="주민복지관"/>
      <sheetName val="지하주차장"/>
    </sheetNames>
    <sheetDataSet>
      <sheetData sheetId="0"/>
      <sheetData sheetId="1"/>
      <sheetData sheetId="2"/>
      <sheetData sheetId="3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/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/>
      <sheetData sheetId="436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표준내역"/>
      <sheetName val="공사개요"/>
      <sheetName val="예산서"/>
      <sheetName val="사급분"/>
      <sheetName val="도급총괄"/>
      <sheetName val="설계예시"/>
      <sheetName val="세부내역"/>
      <sheetName val="단가목록"/>
      <sheetName val="자재집계"/>
      <sheetName val="자재소트"/>
      <sheetName val="당초양식"/>
      <sheetName val="세부설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표준내역"/>
      <sheetName val="공사개요"/>
      <sheetName val="예산서"/>
      <sheetName val="사급분"/>
      <sheetName val="도급총괄"/>
      <sheetName val="설계예시"/>
      <sheetName val="세부내역"/>
      <sheetName val="단가목록"/>
      <sheetName val="자재집계"/>
      <sheetName val="자재소트"/>
      <sheetName val="당초양식"/>
      <sheetName val="세부설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전문"/>
      <sheetName val="예산서"/>
      <sheetName val="사급분"/>
      <sheetName val="도급총괄"/>
      <sheetName val="설계예시"/>
      <sheetName val="단가목록"/>
      <sheetName val="세부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전문"/>
      <sheetName val="예산서"/>
      <sheetName val="사급분"/>
      <sheetName val="도급총괄"/>
      <sheetName val="설계예시"/>
      <sheetName val="단가목록"/>
      <sheetName val="세부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내역서"/>
      <sheetName val="단가대비표"/>
      <sheetName val="수량산출서"/>
      <sheetName val="Sheet3"/>
      <sheetName val="00노임기준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역T형교대(말뚝기초)"/>
      <sheetName val="교좌장치"/>
      <sheetName val="주철근조립"/>
    </sheetNames>
    <sheetDataSet>
      <sheetData sheetId="0"/>
      <sheetData sheetId="1" refreshError="1"/>
      <sheetData sheetId="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공사계획서"/>
      <sheetName val="공사비예산서"/>
      <sheetName val="예산명세서"/>
      <sheetName val="품셈총괄"/>
      <sheetName val="설계명세서"/>
      <sheetName val="장비부표총괄 "/>
      <sheetName val="부표총괄"/>
      <sheetName val="부표"/>
      <sheetName val="별표총괄"/>
      <sheetName val="별표"/>
      <sheetName val="수량총괄"/>
      <sheetName val="수량총괄 (2)"/>
      <sheetName val="수량산출 "/>
      <sheetName val="자료입력"/>
      <sheetName val="일위대가"/>
      <sheetName val="99노임기준"/>
      <sheetName val="용수량(생활용수)"/>
      <sheetName val="H-PILE수량집계"/>
      <sheetName val="단가대비표"/>
      <sheetName val="역T형교대(말뚝기초)"/>
      <sheetName val="산출내역서집계표"/>
      <sheetName val="설계예시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일위대가표 (2)"/>
      <sheetName val="총괄내역"/>
      <sheetName val="내역서"/>
      <sheetName val="공종별 집계표"/>
      <sheetName val="사급,관급자재대"/>
      <sheetName val="원가계산서"/>
      <sheetName val="도급내역서 표지"/>
      <sheetName val="공사구성비"/>
      <sheetName val="목차"/>
      <sheetName val="간지"/>
      <sheetName val="VXXXXX"/>
      <sheetName val="총괄표"/>
      <sheetName val="PMS"/>
      <sheetName val="조경식재"/>
      <sheetName val="조경시설공"/>
      <sheetName val="자재수량산출"/>
      <sheetName val="수량산출서"/>
      <sheetName val="일위대가"/>
      <sheetName val=""/>
      <sheetName val="보할"/>
      <sheetName val="기성총괄"/>
      <sheetName val="기성(단지내)"/>
      <sheetName val="기성(도시기반)"/>
      <sheetName val="기성내역"/>
      <sheetName val="12공구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골조시행"/>
      <sheetName val="토공사"/>
      <sheetName val="단가"/>
      <sheetName val="단가산출"/>
      <sheetName val="내역(~2"/>
      <sheetName val="증감대비"/>
      <sheetName val="일위_파일"/>
      <sheetName val="Sheet1"/>
      <sheetName val="소비자가"/>
      <sheetName val="RING WALL"/>
      <sheetName val="보증수수료산출"/>
      <sheetName val="실행대비"/>
      <sheetName val="공사비총괄표"/>
      <sheetName val="데이타"/>
      <sheetName val="품셈TABLE"/>
      <sheetName val="재료"/>
      <sheetName val="자재단가"/>
      <sheetName val="CON'C"/>
      <sheetName val="99년하반기"/>
      <sheetName val="우수받이"/>
      <sheetName val="기본단가표"/>
      <sheetName val="지질조사"/>
      <sheetName val="실행"/>
      <sheetName val="기성"/>
      <sheetName val="북제주원가"/>
      <sheetName val="단가표"/>
      <sheetName val="집계표"/>
      <sheetName val="BID"/>
      <sheetName val="설변공종별"/>
      <sheetName val="설변조정내역"/>
      <sheetName val="건기토원가"/>
      <sheetName val="건축원가"/>
      <sheetName val="토목원가"/>
      <sheetName val="기계원가"/>
      <sheetName val="기계내역"/>
      <sheetName val="표지"/>
      <sheetName val="계약내역(2)"/>
      <sheetName val="건축2"/>
      <sheetName val="내역"/>
      <sheetName val="1,2공구원가계산서"/>
      <sheetName val="2공구산출내역"/>
      <sheetName val="1공구산출내역서"/>
      <sheetName val="표준건축비"/>
      <sheetName val="Sheet5"/>
      <sheetName val="기결의"/>
      <sheetName val="단"/>
      <sheetName val="실행(ALT1)"/>
      <sheetName val="경비"/>
      <sheetName val="2002하반기노임기준"/>
      <sheetName val="원가"/>
      <sheetName val="목록"/>
      <sheetName val="단가(자재)"/>
      <sheetName val="단가(노임)"/>
      <sheetName val="기초목록"/>
      <sheetName val="노임"/>
      <sheetName val="단가비교표"/>
      <sheetName val="예산서"/>
      <sheetName val="구체"/>
      <sheetName val="좌측날개벽"/>
      <sheetName val="우측날개벽"/>
      <sheetName val="상계견적"/>
      <sheetName val="4차원가계산서"/>
      <sheetName val="산출내역서집계표"/>
      <sheetName val="수단"/>
      <sheetName val="기자재수량"/>
      <sheetName val="노임단가"/>
      <sheetName val="건축일위"/>
      <sheetName val="그라우팅일위"/>
      <sheetName val="납부서"/>
      <sheetName val="식재가격"/>
      <sheetName val="식재총괄"/>
      <sheetName val="일위목록"/>
      <sheetName val="#REF"/>
      <sheetName val="입력자료"/>
      <sheetName val="조명시설"/>
      <sheetName val="식재인부"/>
      <sheetName val="#3_일위대가목록"/>
      <sheetName val="상반기손익차2총괄"/>
      <sheetName val="노무비단가"/>
      <sheetName val="예산명세서"/>
      <sheetName val="설계명세서"/>
      <sheetName val="자료입력"/>
      <sheetName val="일위대가(건축)"/>
      <sheetName val="식재수량표"/>
      <sheetName val="토목주소"/>
      <sheetName val="䴝괄내역"/>
      <sheetName val="청주(철골발주의뢰서)"/>
      <sheetName val="정부노임단가"/>
      <sheetName val="Y-WORK"/>
      <sheetName val="세부내역"/>
      <sheetName val="토사(PE)"/>
      <sheetName val="Sheet1 (2)"/>
      <sheetName val="COVER"/>
      <sheetName val="원가계산"/>
      <sheetName val="Sheet6"/>
      <sheetName val="설명서 "/>
      <sheetName val="토목"/>
      <sheetName val="부대내역"/>
      <sheetName val="갑지"/>
      <sheetName val="철거산출근거"/>
      <sheetName val="수목단가"/>
      <sheetName val="시설수량표"/>
      <sheetName val="중기"/>
      <sheetName val="자료"/>
      <sheetName val="단가비교표_공통1"/>
      <sheetName val="전기"/>
      <sheetName val="DATA"/>
      <sheetName val="마감LIST-1"/>
      <sheetName val="45,46"/>
      <sheetName val="일위대가목차"/>
      <sheetName val="DATE"/>
      <sheetName val="산출근거#2-3"/>
      <sheetName val="터파기및재료"/>
      <sheetName val="총공사내역서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Sheet2"/>
      <sheetName val="공사"/>
      <sheetName val="의왕내역"/>
      <sheetName val="정산내역서"/>
      <sheetName val="공조기"/>
      <sheetName val="발주내역"/>
      <sheetName val="해평견적"/>
      <sheetName val="01AC"/>
      <sheetName val="이토변실(A3-LINE)"/>
      <sheetName val="시설물일위"/>
      <sheetName val="실행기고및 투입현황(총괄)"/>
      <sheetName val="H-PILE수량집계"/>
      <sheetName val="mcc일위대가"/>
      <sheetName val="MOTOR"/>
      <sheetName val="대창(함평)"/>
      <sheetName val="대창(장성)"/>
      <sheetName val="대창(함평)-창열"/>
      <sheetName val="공사개요"/>
      <sheetName val="입찰안"/>
      <sheetName val="#2_일위대가목록"/>
      <sheetName val="수량산출"/>
      <sheetName val="수목표준대가"/>
      <sheetName val="JUCKEYK"/>
      <sheetName val="2000,9월 일위"/>
      <sheetName val="6호기"/>
      <sheetName val="견적서"/>
      <sheetName val="별표 "/>
      <sheetName val="EACT10"/>
      <sheetName val="판매시설"/>
      <sheetName val="기안"/>
      <sheetName val="조명일위"/>
      <sheetName val="내역서1999.8최종"/>
      <sheetName val="2000년1차"/>
      <sheetName val="2000전체분"/>
      <sheetName val="연결임시"/>
      <sheetName val="건축내역서"/>
      <sheetName val="설비내역서"/>
      <sheetName val="전기내역서"/>
      <sheetName val="ES조서출력하기"/>
      <sheetName val="수량산출(음암)"/>
      <sheetName val="건축공사"/>
      <sheetName val="COST"/>
      <sheetName val="공량산출서"/>
      <sheetName val="내역서(전기)"/>
      <sheetName val="총 원가계산"/>
      <sheetName val="견적공통"/>
      <sheetName val="실행예산"/>
      <sheetName val="명세서"/>
      <sheetName val="인제내역"/>
      <sheetName val="횡배수관집현황(2공구)"/>
      <sheetName val="소일위대가코드표"/>
      <sheetName val="단가조사"/>
      <sheetName val="단가일람"/>
      <sheetName val="단가일람 (2)"/>
      <sheetName val="수량집계"/>
      <sheetName val="맨홀수량"/>
      <sheetName val="간접비계산"/>
      <sheetName val="건축"/>
      <sheetName val="입찰보고"/>
      <sheetName val="철근량"/>
      <sheetName val="기초일위"/>
      <sheetName val="시설일위"/>
      <sheetName val="식재일위"/>
      <sheetName val="원가계산서 "/>
      <sheetName val="을지"/>
      <sheetName val="역T형교대(말뚝기초)"/>
      <sheetName val="2.토목공사"/>
      <sheetName val="파일의이용"/>
      <sheetName val="유리"/>
      <sheetName val="해외(원화)"/>
      <sheetName val="교통대책내역"/>
      <sheetName val="공정표"/>
      <sheetName val="70%"/>
      <sheetName val="노임,재료비"/>
      <sheetName val="조명율표"/>
      <sheetName val="단위단가"/>
      <sheetName val="시운전연료비"/>
      <sheetName val="구리토평1전기"/>
      <sheetName val="바닥판"/>
      <sheetName val="입력DATA"/>
      <sheetName val="오동"/>
      <sheetName val="대조"/>
      <sheetName val="나한"/>
      <sheetName val="단중표"/>
      <sheetName val="정공공사"/>
      <sheetName val="연동내역"/>
      <sheetName val="원가집계"/>
      <sheetName val="unit 4"/>
      <sheetName val="신공항A-9(원가수정)"/>
      <sheetName val="일반부표"/>
      <sheetName val="일위대가 "/>
      <sheetName val="소방"/>
      <sheetName val="대비2"/>
      <sheetName val="Sheet4"/>
      <sheetName val="남대문빌딩"/>
      <sheetName val="주beam"/>
      <sheetName val="아파트"/>
      <sheetName val="주소록"/>
      <sheetName val="22단가"/>
      <sheetName val="22산출"/>
      <sheetName val="결재갑지"/>
      <sheetName val="재료비"/>
      <sheetName val="수간보호"/>
      <sheetName val="D"/>
      <sheetName val="00000"/>
      <sheetName val="물가시세"/>
      <sheetName val="산출2-기기동력"/>
      <sheetName val="거래처등록"/>
      <sheetName val="WORK"/>
      <sheetName val="DAN"/>
      <sheetName val="백호우계수"/>
      <sheetName val="9-1차이내역"/>
      <sheetName val="내역서 제출"/>
      <sheetName val="101동"/>
      <sheetName val="영창26"/>
      <sheetName val="Total"/>
      <sheetName val="제경비"/>
      <sheetName val="확약서"/>
      <sheetName val="일위대가(가설)"/>
      <sheetName val="토목변경"/>
      <sheetName val="48산출"/>
      <sheetName val="설계내역"/>
      <sheetName val="덕전리"/>
      <sheetName val="단가조사서"/>
      <sheetName val="1단계"/>
      <sheetName val="실행,원가 최종예상"/>
      <sheetName val="유림총괄"/>
      <sheetName val="차수"/>
      <sheetName val="남양주댠가표"/>
      <sheetName val="금액"/>
      <sheetName val="집계"/>
      <sheetName val="교각1"/>
      <sheetName val="합의경상"/>
      <sheetName val="A2"/>
      <sheetName val="방수"/>
      <sheetName val="분전반계산서(석관)"/>
      <sheetName val="Customer Databas"/>
      <sheetName val="101동 "/>
      <sheetName val="구조"/>
      <sheetName val="총괄내역서(설계)"/>
      <sheetName val="49단가"/>
      <sheetName val="냉천부속동"/>
      <sheetName val="경상직원"/>
      <sheetName val="조건"/>
      <sheetName val="시설물기초"/>
      <sheetName val="일위대가목록"/>
      <sheetName val="APT"/>
      <sheetName val="주공 갑지"/>
      <sheetName val="진흥지역조서(구역밖)"/>
      <sheetName val="데리네이타현황"/>
      <sheetName val="석축산출서"/>
      <sheetName val="제경비율"/>
      <sheetName val="설계명세"/>
      <sheetName val="2단지내역서"/>
      <sheetName val="일위대가표_(2)"/>
      <sheetName val="공종별_집계표"/>
      <sheetName val="도급내역서_표지"/>
      <sheetName val="RING_WALL"/>
      <sheetName val="밸브설치"/>
      <sheetName val="소화배관"/>
      <sheetName val="공조배관"/>
      <sheetName val="코드표"/>
      <sheetName val="현장관리비"/>
      <sheetName val="단가대비표 (2)"/>
      <sheetName val="시중노임"/>
      <sheetName val="평가데이터"/>
      <sheetName val="단가대비표"/>
      <sheetName val="1차 내역서"/>
      <sheetName val="직공비"/>
      <sheetName val="수주현황2월"/>
      <sheetName val="I一般比"/>
      <sheetName val="견적단가"/>
      <sheetName val="옥외부분합"/>
      <sheetName val="b_babun (2)"/>
      <sheetName val="말뚝지지력산정"/>
      <sheetName val="재료값"/>
      <sheetName val="요율"/>
      <sheetName val="기초자료"/>
      <sheetName val="산근"/>
      <sheetName val="HVAC"/>
      <sheetName val="산출내역서"/>
      <sheetName val="기흥하도용"/>
      <sheetName val="중기 부표"/>
      <sheetName val="인건비"/>
      <sheetName val="설계예산서"/>
      <sheetName val="예산내역서"/>
      <sheetName val="총계"/>
      <sheetName val="설계기준"/>
      <sheetName val="내역1"/>
      <sheetName val="AV시스템"/>
      <sheetName val="도급"/>
      <sheetName val="프랜트면허"/>
      <sheetName val="노무비"/>
      <sheetName val="간접"/>
      <sheetName val="AS포장복구 "/>
      <sheetName val="s.v"/>
      <sheetName val="원가서"/>
      <sheetName val="일반수량총괄집계"/>
      <sheetName val="기본일위"/>
      <sheetName val="2.대외공문"/>
      <sheetName val="송전재료비"/>
      <sheetName val="복지관 풍화암-평면"/>
      <sheetName val="변압기 및 발전기 용량"/>
      <sheetName val="c_balju"/>
      <sheetName val="안전시설"/>
      <sheetName val="단가(1)"/>
      <sheetName val="용수량(생활용수)"/>
      <sheetName val="대치판정"/>
      <sheetName val="견적1"/>
      <sheetName val="개소별수량산출"/>
      <sheetName val="조건입력"/>
      <sheetName val="조건입력(2)"/>
      <sheetName val="장비선정"/>
      <sheetName val="거푸집물량"/>
      <sheetName val="약품공급2"/>
      <sheetName val="LD"/>
      <sheetName val="직원자료입력"/>
      <sheetName val="건축설비"/>
      <sheetName val="NEYOK"/>
      <sheetName val="대공종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 refreshError="1"/>
      <sheetData sheetId="139" refreshError="1"/>
      <sheetData sheetId="140" refreshError="1"/>
      <sheetData sheetId="141"/>
      <sheetData sheetId="142" refreshError="1"/>
      <sheetData sheetId="143" refreshError="1"/>
      <sheetData sheetId="144"/>
      <sheetData sheetId="145" refreshError="1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/>
      <sheetData sheetId="180"/>
      <sheetData sheetId="181"/>
      <sheetData sheetId="182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일위대가표 (2)"/>
      <sheetName val="총괄내역"/>
      <sheetName val="내역서"/>
      <sheetName val="공종별 집계표"/>
      <sheetName val="사급,관급자재대"/>
      <sheetName val="원가계산서"/>
      <sheetName val="도급내역서 표지"/>
      <sheetName val="공사구성비"/>
      <sheetName val="목차"/>
      <sheetName val="간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장경비"/>
      <sheetName val="단가대비표"/>
    </sheetNames>
    <sheetDataSet>
      <sheetData sheetId="0"/>
      <sheetData sheetId="1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VXXXXX"/>
      <sheetName val="일위대가"/>
      <sheetName val="일위대가(내역)"/>
      <sheetName val="___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el\설계서\수목일위.XLS]데이타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구조물공수량명세서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PACKING LIST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el\설계서\수목일위.XLS"/>
      <sheetName val="DATE"/>
      <sheetName val="수량집계A"/>
      <sheetName val="철근집계A"/>
      <sheetName val="진주방향"/>
      <sheetName val="수량산출"/>
      <sheetName val="전차선로 물량표"/>
      <sheetName val="한강운반비"/>
      <sheetName val="#REF"/>
      <sheetName val="자재"/>
      <sheetName val="공통(20-91)"/>
      <sheetName val="b_balju_cho"/>
      <sheetName val="일위대가표"/>
      <sheetName val="일위대가 "/>
      <sheetName val="원가"/>
      <sheetName val="기계경비산출기준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원가계산서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총괄내역서"/>
      <sheetName val="물가시세"/>
      <sheetName val="AS포장복구 "/>
      <sheetName val="노무"/>
      <sheetName val="원가서"/>
      <sheetName val="건축2"/>
      <sheetName val="자재단가조사표-수목"/>
      <sheetName val="수목데이타"/>
      <sheetName val="1,2공구원가계산서"/>
      <sheetName val="2공구산출내역"/>
      <sheetName val="1공구산출내역서"/>
      <sheetName val="준검 내역서"/>
      <sheetName val="가설공사비"/>
      <sheetName val="도로구조공사비"/>
      <sheetName val="도로토공공사비"/>
      <sheetName val="여수토공사비"/>
      <sheetName val="변수값"/>
      <sheetName val="중기상차"/>
      <sheetName val="AS복구"/>
      <sheetName val="중기터파기"/>
      <sheetName val="토공"/>
      <sheetName val="조건"/>
      <sheetName val="투찰"/>
      <sheetName val="관접합및부설"/>
      <sheetName val="단가"/>
      <sheetName val="문학간접"/>
      <sheetName val="간접"/>
      <sheetName val="계산서(곡선부)"/>
      <sheetName val="포장재료집계표"/>
      <sheetName val="금액"/>
      <sheetName val="장비집계"/>
      <sheetName val="내역서"/>
      <sheetName val="nys"/>
      <sheetName val="중기조종사 단위단가"/>
      <sheetName val="변경내역"/>
      <sheetName val="시설물일위"/>
      <sheetName val="가설공사"/>
      <sheetName val="단가결정"/>
      <sheetName val="내역아"/>
      <sheetName val="울타리"/>
      <sheetName val="공사비산출내역"/>
      <sheetName val="견적"/>
      <sheetName val="수량산출서"/>
      <sheetName val="일위목록"/>
      <sheetName val="1차증가원가계산"/>
      <sheetName val="자료"/>
      <sheetName val="Total"/>
      <sheetName val="단가대비표"/>
      <sheetName val="실행(ALT1)"/>
      <sheetName val="별표집계"/>
      <sheetName val="데리네이타현황"/>
      <sheetName val="제출내역 (2)"/>
      <sheetName val="계정"/>
      <sheetName val="관급자재"/>
      <sheetName val="폐기물"/>
      <sheetName val="BOJUNGGM"/>
      <sheetName val="연습"/>
      <sheetName val="실행(표지,갑,을)"/>
      <sheetName val="기준액"/>
      <sheetName val="기초단가"/>
      <sheetName val="토공총괄표"/>
      <sheetName val="공사요율산출표"/>
      <sheetName val="공사설명서"/>
      <sheetName val="기본단가표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수목표준대가"/>
      <sheetName val="6호기"/>
      <sheetName val="공사개요"/>
      <sheetName val="FB25JN"/>
      <sheetName val="가시설"/>
      <sheetName val="카렌스센터계량기설치공사"/>
      <sheetName val="결재판"/>
      <sheetName val="16-1"/>
      <sheetName val="설계서(본관)"/>
      <sheetName val="을지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획금액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2000.11월설계내역"/>
      <sheetName val="전익자재"/>
      <sheetName val="2003상반기노임기준"/>
      <sheetName val="소비자가"/>
      <sheetName val="단위단가"/>
      <sheetName val="값"/>
      <sheetName val="공구원가계산"/>
      <sheetName val="삭제금지단가"/>
      <sheetName val="부대내역"/>
      <sheetName val="증감내역서"/>
      <sheetName val="기타 정보통신공사"/>
      <sheetName val="인건비"/>
      <sheetName val="-치수표(곡선부)"/>
      <sheetName val="단가산출서"/>
      <sheetName val="전체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70%"/>
      <sheetName val="용역비내역-진짜"/>
      <sheetName val="제잡비계산"/>
      <sheetName val="일위산출"/>
      <sheetName val="WORK"/>
      <sheetName val="2호맨홀공제수량"/>
      <sheetName val="원가계산"/>
      <sheetName val="원가계산 (2)"/>
      <sheetName val="코드"/>
      <sheetName val="수목단가"/>
      <sheetName val="시설수량표"/>
      <sheetName val="식재수량표"/>
      <sheetName val="자재단가"/>
      <sheetName val="콘크스"/>
      <sheetName val="산출기초"/>
      <sheetName val="버스운행안내"/>
      <sheetName val="근태계획서"/>
      <sheetName val="예방접종계획"/>
      <sheetName val="전등설비"/>
      <sheetName val="건축"/>
      <sheetName val="건축-물가변동"/>
      <sheetName val="A-4"/>
      <sheetName val="자판실행"/>
      <sheetName val="참조 (2)"/>
      <sheetName val="기초입력 DATA"/>
      <sheetName val="도급기성"/>
      <sheetName val="세부내역"/>
      <sheetName val="실행대비"/>
      <sheetName val="금액내역서"/>
      <sheetName val="경영"/>
      <sheetName val="98년"/>
      <sheetName val="실적"/>
      <sheetName val="신청서"/>
      <sheetName val="노임이"/>
      <sheetName val="Recovered_Sheet1"/>
      <sheetName val="수량계표"/>
      <sheetName val="Sheet1 (2)"/>
      <sheetName val="배수장토목공사비"/>
      <sheetName val="갈현동"/>
      <sheetName val="대비표"/>
      <sheetName val="설계예산서"/>
      <sheetName val="LP-S"/>
      <sheetName val="기준비용"/>
      <sheetName val="식재"/>
      <sheetName val="시설물"/>
      <sheetName val="식재출력용"/>
      <sheetName val="유지관리"/>
      <sheetName val="입찰견적보고서"/>
      <sheetName val="이름표지정"/>
      <sheetName val="설명"/>
      <sheetName val="월간관리비"/>
      <sheetName val="산출근거"/>
      <sheetName val="재료단가"/>
      <sheetName val="임금단가"/>
      <sheetName val="장비목록표"/>
      <sheetName val="장비운전경비"/>
      <sheetName val="직재"/>
      <sheetName val="재집"/>
      <sheetName val="적용공정"/>
      <sheetName val="구조물5월기성내역"/>
      <sheetName val="기초코드"/>
      <sheetName val="중기사용료산출근거"/>
      <sheetName val="단가산출2"/>
      <sheetName val="단가 및 재료비"/>
      <sheetName val="예산내역서"/>
      <sheetName val="설계"/>
      <sheetName val="골조-APT 갑지"/>
      <sheetName val="토사(PE)"/>
      <sheetName val="iec"/>
      <sheetName val="ks"/>
      <sheetName val="DATA"/>
      <sheetName val="선로정수"/>
      <sheetName val="9811"/>
      <sheetName val="제경비적용기준"/>
      <sheetName val="공사자료입력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설명서 "/>
      <sheetName val="토목"/>
      <sheetName val="시멘트"/>
      <sheetName val="11-2.아파트내역"/>
      <sheetName val="가설건물"/>
      <sheetName val="지급자재"/>
      <sheetName val="표_재료"/>
      <sheetName val="노임,재료비"/>
      <sheetName val="Sheet5"/>
      <sheetName val="입력"/>
      <sheetName val="안내"/>
      <sheetName val="3.바닥판  "/>
      <sheetName val="1공구원가계산"/>
      <sheetName val="1공구원가계산서"/>
      <sheetName val="골조시행"/>
      <sheetName val="BID"/>
      <sheetName val="해외(원화)"/>
      <sheetName val="총계"/>
      <sheetName val="물가대비표"/>
      <sheetName val="6-1. 관개량조서"/>
      <sheetName val="재료값"/>
      <sheetName val="빙장비사양"/>
      <sheetName val="장비사양"/>
      <sheetName val="제경비율"/>
      <sheetName val="결재갑지"/>
      <sheetName val="CC16-내역서"/>
      <sheetName val="106C0300"/>
      <sheetName val="입찰"/>
      <sheetName val="현경"/>
      <sheetName val="팔당터널(1공구)"/>
      <sheetName val="경비_원본"/>
      <sheetName val="CTEMCOST"/>
      <sheetName val="CON'C"/>
      <sheetName val="포장수량단위"/>
      <sheetName val="소요자재"/>
      <sheetName val="노무산출서"/>
      <sheetName val="경비"/>
      <sheetName val="자재단가2007.10"/>
      <sheetName val="자재단가2008.4"/>
      <sheetName val="L_RPTB02_01"/>
      <sheetName val="설계예산"/>
      <sheetName val="정부노임단가"/>
      <sheetName val="토목검측서"/>
      <sheetName val="가감수량"/>
      <sheetName val="맨홀수량산출"/>
      <sheetName val="조명시설"/>
      <sheetName val="1안"/>
      <sheetName val="표지 (2)"/>
      <sheetName val="기초1"/>
      <sheetName val="토목내역서"/>
      <sheetName val="FOB발"/>
      <sheetName val="플랜트 설치"/>
      <sheetName val="토목(대안)"/>
      <sheetName val="기계경비(시간당)"/>
      <sheetName val="램머"/>
      <sheetName val="부대tu"/>
      <sheetName val="터파기및재료"/>
      <sheetName val="총괄"/>
      <sheetName val="전기"/>
      <sheetName val="설계명세서"/>
      <sheetName val="평당공사비산정"/>
      <sheetName val="시중노임단가"/>
      <sheetName val="전기공사"/>
      <sheetName val="30집계표"/>
      <sheetName val="인건비 "/>
      <sheetName val="기계경비"/>
      <sheetName val="년도별노임표"/>
      <sheetName val="중기목록표"/>
      <sheetName val="건축내역서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참조(2)"/>
      <sheetName val="참조"/>
      <sheetName val="우수받이"/>
      <sheetName val="아파트"/>
      <sheetName val="원가계산하도"/>
      <sheetName val="도급"/>
      <sheetName val="설계내역"/>
      <sheetName val="적용기준"/>
      <sheetName val="목차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설계총괄표"/>
      <sheetName val="아파트 내역"/>
      <sheetName val="날개벽"/>
      <sheetName val="암거단위"/>
      <sheetName val="횡 연장"/>
      <sheetName val="을-ATYPE"/>
      <sheetName val="화성태안9공구내역(실행)"/>
      <sheetName val="노임단가표"/>
      <sheetName val="판매시설"/>
      <sheetName val="공통가설"/>
      <sheetName val="설계내역서"/>
      <sheetName val="01"/>
      <sheetName val="장비경비"/>
      <sheetName val="인제내역"/>
      <sheetName val="INDEX  LIST"/>
      <sheetName val="타공종이기"/>
      <sheetName val="표  지"/>
      <sheetName val="산출(부하간선)"/>
      <sheetName val="평가데이터"/>
      <sheetName val="연결임시"/>
      <sheetName val="2000년1차"/>
      <sheetName val="2000전체분"/>
      <sheetName val="산출근거(복구)"/>
      <sheetName val="단가표"/>
      <sheetName val="말뚝지지력산정"/>
      <sheetName val="LOOKUP"/>
      <sheetName val="일위"/>
      <sheetName val="고유코드_설계"/>
      <sheetName val="심사물량"/>
      <sheetName val="심사계산"/>
      <sheetName val="총괄표"/>
      <sheetName val="토공수량"/>
      <sheetName val="배수장공사비명세서"/>
      <sheetName val="말고개터널조명전압강하"/>
      <sheetName val="00노임기준"/>
      <sheetName val="내역(APT)"/>
      <sheetName val="참고사항"/>
      <sheetName val="근로자자료입력"/>
      <sheetName val="세금자료"/>
      <sheetName val="산출내역서집계표"/>
      <sheetName val="원가data"/>
      <sheetName val="건설기계"/>
      <sheetName val="사급자재"/>
      <sheetName val="공정표"/>
      <sheetName val="화장실"/>
      <sheetName val="매채조회"/>
      <sheetName val="실행,원가 최종예상"/>
      <sheetName val="투자비"/>
      <sheetName val="조성원가DATA"/>
      <sheetName val="사업비"/>
      <sheetName val="99노임기준"/>
      <sheetName val="램프"/>
      <sheetName val="Sheet15"/>
      <sheetName val="화설내"/>
      <sheetName val="철콘"/>
      <sheetName val="단가(자재)"/>
      <sheetName val="단가(노임)"/>
      <sheetName val="기초목록"/>
      <sheetName val="적점"/>
      <sheetName val="2공구하도급내역서"/>
      <sheetName val="토목주소"/>
      <sheetName val="프랜트면허"/>
      <sheetName val="내역서1999.8최종"/>
      <sheetName val="가로등"/>
      <sheetName val="단가목록"/>
      <sheetName val="자재목록"/>
      <sheetName val="노임목록"/>
      <sheetName val="에너지동"/>
      <sheetName val="지질조사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총괄내역서(설계)"/>
      <sheetName val="안양동교 1안"/>
      <sheetName val="수목_바_주목_"/>
      <sheetName val="상부공철근집계(ABC)"/>
      <sheetName val="BSD (2)"/>
      <sheetName val="EARTH"/>
      <sheetName val="계정code"/>
      <sheetName val="자재 집계표"/>
      <sheetName val="재료"/>
      <sheetName val="21301동"/>
      <sheetName val="케이블트레이"/>
      <sheetName val="DATA1"/>
      <sheetName val="CABLE SIZE-1"/>
      <sheetName val="1-4-2.관(약)"/>
      <sheetName val="구조물공"/>
      <sheetName val="부대공"/>
      <sheetName val="배수공"/>
      <sheetName val="포장공"/>
      <sheetName val="예가표"/>
      <sheetName val="협력업체"/>
      <sheetName val="본사공가현황"/>
      <sheetName val="내역갑지"/>
      <sheetName val="pier(각형)"/>
      <sheetName val="공사비증감"/>
      <sheetName val="AL공사(원)"/>
      <sheetName val="구체"/>
      <sheetName val="좌측날개벽"/>
      <sheetName val="우측날개벽"/>
      <sheetName val="설계변경내역 98"/>
      <sheetName val="입찰안"/>
      <sheetName val="기본정보입력"/>
      <sheetName val="맨홀수량집계"/>
      <sheetName val="중기집계"/>
      <sheetName val="JOIN(2span)"/>
      <sheetName val="바닥판"/>
      <sheetName val="주빔의 설계"/>
      <sheetName val="철근량산정및사용성검토"/>
      <sheetName val="입력DATA"/>
      <sheetName val="단위수량"/>
      <sheetName val="건설산출"/>
      <sheetName val="7월11일"/>
      <sheetName val="00상노임"/>
      <sheetName val="시공"/>
      <sheetName val="Tool"/>
      <sheetName val="그림"/>
      <sheetName val="월별수입"/>
      <sheetName val="약품설비"/>
      <sheetName val="정화조방수미장"/>
      <sheetName val="1-최종안"/>
      <sheetName val="사업분석-분양가결정"/>
      <sheetName val="단가일람"/>
      <sheetName val="자재일람"/>
      <sheetName val="조경일람"/>
      <sheetName val="입력란"/>
      <sheetName val="97노임단가"/>
      <sheetName val="COST"/>
      <sheetName val="★도급내역(2공구)"/>
      <sheetName val="밸브설치"/>
      <sheetName val="G.R300경비"/>
      <sheetName val="원가계산서구조조정"/>
      <sheetName val="98수문일위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PACKING_LIST"/>
      <sheetName val="지주목_및_비료산출기준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전차선로_물량표"/>
      <sheetName val="AS포장복구_"/>
      <sheetName val="일위대가_"/>
      <sheetName val="준검_내역서"/>
      <sheetName val="중기조종사_단위단가"/>
      <sheetName val="제출내역_(2)"/>
      <sheetName val="원가계산_(2)"/>
      <sheetName val="2000_11월설계내역"/>
      <sheetName val="일위대가_(식재)"/>
      <sheetName val="차액보증"/>
      <sheetName val="기본단가"/>
      <sheetName val="배수내역"/>
      <sheetName val="일위집계(기존)"/>
      <sheetName val="DANGA"/>
      <sheetName val="ABUT수량-A1"/>
      <sheetName val="조내역"/>
      <sheetName val="6PILE  (돌출)"/>
      <sheetName val="설비내역서"/>
      <sheetName val="전기내역서"/>
      <sheetName val="날개벽(시점좌측)"/>
      <sheetName val="토공사(흙막이)"/>
      <sheetName val="E.P.T수량산출서"/>
      <sheetName val="견적율"/>
      <sheetName val="계측제어설비"/>
      <sheetName val="상호참고자료"/>
      <sheetName val="발주처자료입력"/>
      <sheetName val="회사기본자료"/>
      <sheetName val="하자보증자료"/>
      <sheetName val="기술자관련자료"/>
      <sheetName val="쌍송교"/>
      <sheetName val="주공 갑지"/>
      <sheetName val="단계별내역 (2)"/>
      <sheetName val="설계산출기초"/>
      <sheetName val="MOTOR"/>
      <sheetName val="골조물량"/>
      <sheetName val="기구조직"/>
      <sheetName val="H-PILE수량집계"/>
      <sheetName val="세부내역서"/>
      <sheetName val="1단계"/>
      <sheetName val="조건표"/>
      <sheetName val="직접노무비"/>
      <sheetName val="2.고용보험료산출근거"/>
      <sheetName val="D-철근총괄"/>
      <sheetName val="코드표"/>
      <sheetName val="현장관리비"/>
      <sheetName val="경비내역(을)-1"/>
      <sheetName val="장비투입계획"/>
      <sheetName val="직원투입계획"/>
      <sheetName val="내역(전체_금차)"/>
      <sheetName val="제경비_전체"/>
      <sheetName val="제경비_금차준공분"/>
      <sheetName val="공사진행"/>
      <sheetName val="설계서"/>
      <sheetName val="48일위(기존)"/>
      <sheetName val="중기집︀"/>
      <sheetName val="현장관리비 산출내역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대로근거"/>
      <sheetName val="중로근거"/>
      <sheetName val="신표지1"/>
      <sheetName val="내역(원)"/>
      <sheetName val="총집계표"/>
      <sheetName val="노임(1차)"/>
      <sheetName val="관련자료입력"/>
      <sheetName val="마산방향"/>
      <sheetName val="매립"/>
      <sheetName val="공사별 가중치 산출근거(토목)"/>
      <sheetName val="가중치근거(조경)"/>
      <sheetName val="공사별 가중치 산출근거(건축)"/>
      <sheetName val="갑지1"/>
      <sheetName val="중기집堀"/>
      <sheetName val="단가및재료비"/>
      <sheetName val="중기사용료"/>
      <sheetName val="단위수량산출서"/>
      <sheetName val="초기화면"/>
      <sheetName val="소방"/>
      <sheetName val="해평견적"/>
      <sheetName val="Macro2"/>
      <sheetName val="Macro1"/>
      <sheetName val="구조"/>
      <sheetName val="여과지동"/>
      <sheetName val="식재가격"/>
      <sheetName val="식재총괄"/>
      <sheetName val="견적서"/>
      <sheetName val="제안서입력"/>
      <sheetName val="직접경비호표"/>
      <sheetName val="지수"/>
      <sheetName val="8설7발"/>
      <sheetName val="본실행경비"/>
      <sheetName val="부표총괄"/>
      <sheetName val="9509"/>
      <sheetName val="수정"/>
      <sheetName val="직원관련자료"/>
      <sheetName val="준공정산"/>
      <sheetName val="FTRN20-총괄표"/>
      <sheetName val="공내역"/>
      <sheetName val="001"/>
      <sheetName val="시점교대"/>
      <sheetName val="총괄변경내역서"/>
      <sheetName val="개별직종노임단가(2005.1)"/>
      <sheetName val="갑지(추정)"/>
      <sheetName val="경율산정"/>
      <sheetName val="토공연장"/>
      <sheetName val="설계예시"/>
      <sheetName val="실행"/>
      <sheetName val="일위대가(긴급전화)"/>
      <sheetName val="긴급전화(단가)"/>
      <sheetName val="제경집계"/>
      <sheetName val="TABLE DB"/>
      <sheetName val="쌍용 data base"/>
      <sheetName val="LD"/>
      <sheetName val="현장식당(1)"/>
      <sheetName val="기술자자료입력"/>
      <sheetName val="총괄 내역서"/>
      <sheetName val="을"/>
      <sheetName val="사업비변경내역(96.9단가)"/>
      <sheetName val="참조_(2)"/>
      <sheetName val="Sheet1_(2)"/>
      <sheetName val="실행철강하도"/>
      <sheetName val="견적단가"/>
      <sheetName val=" 상부공통집계(총괄)"/>
      <sheetName val="토공(우물통,기타) "/>
      <sheetName val="기초입력_DATA"/>
      <sheetName val="실행_ALT1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E2">
            <v>23200</v>
          </cell>
        </row>
        <row r="46">
          <cell r="E46">
            <v>16300</v>
          </cell>
        </row>
        <row r="99">
          <cell r="E99">
            <v>35900</v>
          </cell>
        </row>
        <row r="104">
          <cell r="E104">
            <v>114000</v>
          </cell>
        </row>
        <row r="658">
          <cell r="E658">
            <v>51060</v>
          </cell>
        </row>
        <row r="659">
          <cell r="E659">
            <v>29933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/>
      <sheetData sheetId="552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 refreshError="1"/>
      <sheetData sheetId="682" refreshError="1"/>
      <sheetData sheetId="683" refreshError="1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/>
      <sheetData sheetId="757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  <sheetName val="현장경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단가"/>
      <sheetName val="XXXXXX"/>
      <sheetName val="VXXX"/>
      <sheetName val="진짜내역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일위대가목록"/>
      <sheetName val="한강운반비"/>
      <sheetName val="1차 내역서"/>
      <sheetName val="공통(20-91)"/>
      <sheetName val="사당"/>
      <sheetName val="을"/>
      <sheetName val="물가"/>
      <sheetName val="토목공사일반"/>
      <sheetName val="차액보증"/>
      <sheetName val="현장"/>
      <sheetName val="2공구산출내역"/>
      <sheetName val="내역서2안"/>
      <sheetName val="품셈TABLE"/>
      <sheetName val="부대공"/>
      <sheetName val="포장공"/>
      <sheetName val="토공"/>
      <sheetName val="입찰안"/>
      <sheetName val="백암비스타내역"/>
      <sheetName val="JUCK"/>
      <sheetName val="단가조사"/>
      <sheetName val="#REF"/>
      <sheetName val="금액내역서"/>
      <sheetName val="견적서"/>
      <sheetName val="98지급계획"/>
      <sheetName val="원가 (2)"/>
      <sheetName val="직재"/>
      <sheetName val="6PILE  (돌출)"/>
      <sheetName val="일위대가(4층원격)"/>
      <sheetName val="철거산출근거"/>
      <sheetName val="노무"/>
      <sheetName val="계양가시설"/>
      <sheetName val="요율"/>
      <sheetName val="현장경비"/>
      <sheetName val="공통가설"/>
      <sheetName val="사급자재(1단계)"/>
      <sheetName val="설계서(표지)"/>
      <sheetName val="원가계산서"/>
      <sheetName val="공사개요"/>
      <sheetName val="J直材4"/>
      <sheetName val="평가데이터"/>
      <sheetName val="2000.11월설계내역"/>
      <sheetName val="인건-측정"/>
      <sheetName val="DATE"/>
      <sheetName val="기초내역서"/>
      <sheetName val="수량산출"/>
      <sheetName val="대가목록표"/>
      <sheetName val="골조시행"/>
      <sheetName val="첨부1"/>
      <sheetName val="산출근거"/>
      <sheetName val="부재리스트"/>
      <sheetName val="BID"/>
      <sheetName val="원가계산서 "/>
      <sheetName val="설계내역서"/>
      <sheetName val="교통대책내역"/>
      <sheetName val="추가대화"/>
      <sheetName val="파일의이용"/>
      <sheetName val="자재단가리스트"/>
      <sheetName val="소방사항"/>
      <sheetName val="실행내역"/>
      <sheetName val="공사현황"/>
      <sheetName val="N賃率-職"/>
      <sheetName val="패널"/>
      <sheetName val="아파트 내역"/>
      <sheetName val="도급FORM"/>
      <sheetName val="초기화면"/>
      <sheetName val="관급자재"/>
      <sheetName val="TANK견적대지"/>
      <sheetName val="청천내"/>
      <sheetName val="데이타"/>
      <sheetName val="단가및재료비"/>
      <sheetName val="LP-S"/>
      <sheetName val="내역서(설비+소방)"/>
      <sheetName val="변수값"/>
      <sheetName val="중기상차"/>
      <sheetName val="AS복구"/>
      <sheetName val="중기터파기"/>
      <sheetName val="감가상각"/>
      <sheetName val="Sheet4"/>
      <sheetName val="갑지(추정)"/>
      <sheetName val="104동"/>
      <sheetName val="제품별단가"/>
      <sheetName val="제품별절단길이-0628"/>
      <sheetName val="중기조종사 단위단가"/>
      <sheetName val="저"/>
      <sheetName val="설계명세서"/>
      <sheetName val="자료입력"/>
      <sheetName val="1.설계기준"/>
      <sheetName val="기둥(원형)"/>
      <sheetName val="기초공"/>
      <sheetName val="자  재"/>
      <sheetName val="건축외주"/>
      <sheetName val="단가산출서 (2)"/>
      <sheetName val="건축공사 분괴표원본데이터(공통+건축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  <sheetName val="부대t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설계조건"/>
      <sheetName val="단면제원"/>
      <sheetName val="단위중량"/>
      <sheetName val="기초강성"/>
      <sheetName val="응답수정계수"/>
      <sheetName val="MODELING"/>
      <sheetName val="해석설과"/>
      <sheetName val="수정설계지진력"/>
      <sheetName val="사용받침검토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/>
      <sheetData sheetId="9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중기사용료"/>
      <sheetName val="기계단가"/>
      <sheetName val="단가비교표"/>
      <sheetName val="노임단가"/>
      <sheetName val="우수받이"/>
      <sheetName val="경산"/>
      <sheetName val="데이타"/>
      <sheetName val="건축내역"/>
      <sheetName val="단가비교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총괄내역서"/>
      <sheetName val="내역서"/>
      <sheetName val="수목표준대가"/>
      <sheetName val="시설구조일위대가 "/>
      <sheetName val="기초대가"/>
      <sheetName val="단가조사표"/>
      <sheetName val="지주,비료"/>
      <sheetName val="수량산출서"/>
      <sheetName val="Sheet3"/>
      <sheetName val="Sheet2 (4)"/>
      <sheetName val="Sheet2 (5)"/>
      <sheetName val="Sheet2 (6)"/>
      <sheetName val="노무단가"/>
      <sheetName val="코드표"/>
      <sheetName val="건축내역"/>
      <sheetName val="견적서"/>
      <sheetName val="96노임기준"/>
      <sheetName val="수목데이타 "/>
      <sheetName val="토사(PE)"/>
      <sheetName val="노무비"/>
      <sheetName val="진주방향"/>
      <sheetName val="마산방향"/>
      <sheetName val="마산방향철근집계"/>
      <sheetName val="설계내역(당초)"/>
      <sheetName val="변경도급"/>
      <sheetName val="겉장"/>
      <sheetName val="기성검사원"/>
      <sheetName val="표지"/>
      <sheetName val="갑지"/>
      <sheetName val="원가"/>
      <sheetName val="건축"/>
      <sheetName val="토목"/>
      <sheetName val="냉천부속동"/>
      <sheetName val="노임단가"/>
      <sheetName val="공조기"/>
      <sheetName val="실행대비"/>
      <sheetName val="내역"/>
      <sheetName val="단가표"/>
      <sheetName val="BID"/>
      <sheetName val="저수호안내역(변경예정)"/>
      <sheetName val="일위대가"/>
      <sheetName val="중기사용료산출근거"/>
      <sheetName val="단가 및 재료비"/>
      <sheetName val="구조물공1"/>
      <sheetName val="개소별수량산출"/>
      <sheetName val="토공사"/>
      <sheetName val="수량산출"/>
      <sheetName val="을지"/>
      <sheetName val="노단"/>
      <sheetName val="DATA 입력란"/>
      <sheetName val="1. 설계조건 2.단면가정 3. 하중계산"/>
      <sheetName val="철탑"/>
      <sheetName val="제철"/>
      <sheetName val="9811"/>
      <sheetName val="종배수관면벽신"/>
      <sheetName val="적용단위길이"/>
      <sheetName val="현장관리비"/>
      <sheetName val="경산"/>
      <sheetName val="1.내역(청.하역장전등)"/>
      <sheetName val="참조자료"/>
      <sheetName val="노임이"/>
      <sheetName val="A"/>
      <sheetName val="비교1"/>
      <sheetName val="기초일위"/>
      <sheetName val="시설일위"/>
      <sheetName val="조명일위"/>
    </sheetNames>
    <sheetDataSet>
      <sheetData sheetId="0"/>
      <sheetData sheetId="1"/>
      <sheetData sheetId="2"/>
      <sheetData sheetId="3" refreshError="1">
        <row r="2">
          <cell r="J2" t="str">
            <v>금 액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-1"/>
      <sheetName val="Sheet1"/>
      <sheetName val="Sheet2"/>
      <sheetName val="Sheet3"/>
      <sheetName val="일위대가"/>
      <sheetName val="노임단가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철근집계"/>
      <sheetName val="상부철근집계"/>
      <sheetName val="하부철근집계"/>
      <sheetName val="총괄수량집계"/>
      <sheetName val="상부수량집계"/>
      <sheetName val="상부공"/>
      <sheetName val="하부수량집계"/>
      <sheetName val="하부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원가계산"/>
      <sheetName val="2공구산출내역"/>
      <sheetName val="2______"/>
      <sheetName val="내역"/>
      <sheetName val="일위대가"/>
      <sheetName val="2차1차"/>
      <sheetName val="일위대가표"/>
      <sheetName val="대목"/>
      <sheetName val="104동"/>
      <sheetName val="데이타"/>
      <sheetName val="식재일위대가"/>
      <sheetName val="기초일위대가"/>
      <sheetName val="단가대비표"/>
      <sheetName val="기자재비"/>
      <sheetName val="10월"/>
      <sheetName val="단가표"/>
      <sheetName val="예산내역"/>
      <sheetName val="총괄수지표"/>
      <sheetName val="을"/>
      <sheetName val="골조시행"/>
      <sheetName val="견적서"/>
      <sheetName val="1차설계변경내역"/>
      <sheetName val="내역서2안"/>
      <sheetName val="b_balju"/>
      <sheetName val="공통가설"/>
      <sheetName val="자료"/>
      <sheetName val="내역서"/>
      <sheetName val="Mc1"/>
      <sheetName val="70%"/>
      <sheetName val="담장산출"/>
      <sheetName val="토공사"/>
      <sheetName val="덤프트럭계수"/>
      <sheetName val="건축내역"/>
      <sheetName val="b_balju-단가단가단가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Macro1"/>
      <sheetName val="견적시담(송포2공구)"/>
      <sheetName val="식재인부"/>
      <sheetName val="적격점수&lt;300억미만&gt;"/>
      <sheetName val="단가"/>
      <sheetName val="노임단가"/>
      <sheetName val="자재단가"/>
      <sheetName val="일위대가목차"/>
      <sheetName val="FB25JN"/>
      <sheetName val="sheet1"/>
      <sheetName val="설비2차"/>
      <sheetName val="수목표준대가"/>
      <sheetName val="일위대가(건축)"/>
      <sheetName val="Y-WORK"/>
      <sheetName val="EACT10"/>
      <sheetName val="일위목록"/>
      <sheetName val="백암비스타내역"/>
      <sheetName val="data2"/>
      <sheetName val="b_balju_cho"/>
      <sheetName val="Data&amp;Result"/>
      <sheetName val="QandAJunior"/>
      <sheetName val="일용노임단가"/>
      <sheetName val="중기사용료산출근거"/>
      <sheetName val="단가 및 재료비"/>
      <sheetName val="내역5"/>
      <sheetName val="Sheet5"/>
      <sheetName val="기성내역"/>
      <sheetName val="BID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COVER"/>
      <sheetName val="unit 4"/>
      <sheetName val="직노"/>
      <sheetName val="제직재"/>
      <sheetName val="설직재-1"/>
      <sheetName val="개요"/>
      <sheetName val="노원열병합  건축공사기성내역서"/>
      <sheetName val="공통가설공사"/>
      <sheetName val="건축공사실행"/>
      <sheetName val="단가(1)"/>
      <sheetName val="일위대가목록"/>
      <sheetName val="Sheet10"/>
      <sheetName val="회사정보"/>
      <sheetName val="★도급내역"/>
      <sheetName val="노임"/>
      <sheetName val="집계표"/>
      <sheetName val="단가비교표"/>
      <sheetName val="단가일람"/>
      <sheetName val="단위량당중기"/>
      <sheetName val="물가대비표"/>
      <sheetName val="요율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공사비대비표B(토공)"/>
      <sheetName val="#REF"/>
      <sheetName val="관리자"/>
      <sheetName val="회사기초자료"/>
      <sheetName val="단가조사서"/>
      <sheetName val="경비"/>
      <sheetName val="건축"/>
      <sheetName val="기본단가"/>
      <sheetName val="인건비단가"/>
      <sheetName val="수량산출"/>
      <sheetName val="공종목록표"/>
      <sheetName val="환율"/>
      <sheetName val="1,2공구원가계산서"/>
      <sheetName val="1공구산출내역서"/>
      <sheetName val="보할공정"/>
      <sheetName val="기계경비(시간당)"/>
      <sheetName val="대가10%"/>
      <sheetName val="Total"/>
      <sheetName val="결재판"/>
      <sheetName val="국별인원"/>
      <sheetName val="일 위 대 가 표"/>
      <sheetName val="선금급신청서"/>
      <sheetName val="터파기및재료"/>
      <sheetName val="실행철강하도"/>
      <sheetName val="기초단가"/>
      <sheetName val="Sheet1 (2)"/>
      <sheetName val="출력은 금물"/>
      <sheetName val="중기사용료"/>
      <sheetName val="기계경비일람"/>
      <sheetName val="안양동교 1안"/>
      <sheetName val="단가산출"/>
      <sheetName val="CON'C"/>
      <sheetName val="단가표 (2)"/>
      <sheetName val="몰탈재료산출"/>
      <sheetName val="일위대가(출입)"/>
      <sheetName val="설계"/>
      <sheetName val="장비"/>
      <sheetName val="산근1"/>
      <sheetName val="노무"/>
      <sheetName val="자재"/>
      <sheetName val="실행(1)"/>
      <sheetName val="기초입력 DATA"/>
      <sheetName val="전기품산출"/>
      <sheetName val="대가"/>
      <sheetName val="수목데이타 "/>
      <sheetName val="증감대비"/>
      <sheetName val="투찰추정"/>
      <sheetName val="연결임시"/>
      <sheetName val="공통단가"/>
      <sheetName val="운반비"/>
      <sheetName val="2000양배"/>
      <sheetName val="변수값"/>
      <sheetName val="중기상차"/>
      <sheetName val="AS복구"/>
      <sheetName val="중기터파기"/>
      <sheetName val="코드표"/>
      <sheetName val="중기조종사 단위단가"/>
      <sheetName val="단가조사"/>
      <sheetName val="을지"/>
      <sheetName val="금액"/>
      <sheetName val="96노임기준"/>
      <sheetName val="식재가격"/>
      <sheetName val="식재총괄"/>
      <sheetName val="A-4"/>
      <sheetName val="DATA1"/>
      <sheetName val="할증 "/>
      <sheetName val="제출내역"/>
      <sheetName val="교사기준면적(초등)"/>
      <sheetName val="상각비"/>
      <sheetName val="작업금지"/>
      <sheetName val="급여대장"/>
      <sheetName val="직원 인적급여 카드"/>
      <sheetName val="에너지요금"/>
      <sheetName val="기초내역"/>
      <sheetName val="단산목록"/>
      <sheetName val="전체"/>
      <sheetName val="BS"/>
      <sheetName val="실행내역"/>
      <sheetName val="일위_파일"/>
      <sheetName val="도급"/>
      <sheetName val=" 갑지"/>
      <sheetName val="집계표_식재"/>
      <sheetName val="장비종합부표"/>
      <sheetName val="부표"/>
      <sheetName val="요약&amp;결과"/>
      <sheetName val="광양 3기 유입수"/>
      <sheetName val="조명일위"/>
      <sheetName val="소비자가"/>
      <sheetName val="시설물기초"/>
      <sheetName val="입력"/>
      <sheetName val="원하대비"/>
      <sheetName val="원도급"/>
      <sheetName val="하도급"/>
      <sheetName val="대비2"/>
      <sheetName val="건축공사"/>
      <sheetName val="위치조서"/>
      <sheetName val="4.일위대가목차"/>
      <sheetName val="일위대가(가설)"/>
      <sheetName val="단청공사"/>
      <sheetName val="물가시세표"/>
      <sheetName val="장비사양"/>
      <sheetName val="9811"/>
      <sheetName val="내부마감"/>
      <sheetName val="01"/>
      <sheetName val="현장경비"/>
      <sheetName val="냉천부속동"/>
      <sheetName val="하부철근수량"/>
      <sheetName val="관로내역원"/>
      <sheetName val="저수조"/>
      <sheetName val="FAX"/>
      <sheetName val="여과지동"/>
      <sheetName val="노임단가표"/>
      <sheetName val="수지예산"/>
      <sheetName val="등록업체(031124)"/>
      <sheetName val="단가비교"/>
      <sheetName val="DATA"/>
      <sheetName val="조명율표"/>
      <sheetName val="EJ"/>
      <sheetName val="BSD _2_"/>
      <sheetName val="인건비"/>
      <sheetName val="일위대가 "/>
      <sheetName val="대한주택보증(수보)"/>
      <sheetName val="대한주택보증(입보)"/>
      <sheetName val="DANGA"/>
      <sheetName val="Macro2"/>
      <sheetName val="공사개요"/>
      <sheetName val="제2호단위수량"/>
      <sheetName val="2.냉난방설비공사"/>
      <sheetName val="7.자동제어공사"/>
      <sheetName val="코드목록(시스템담당용)"/>
      <sheetName val="DATE"/>
      <sheetName val="화재 탐지 설비"/>
      <sheetName val="별제권_정리담보권"/>
      <sheetName val="견적"/>
      <sheetName val="웅진교-S2"/>
      <sheetName val="자단"/>
      <sheetName val="설계예산서"/>
      <sheetName val="예산내역서"/>
      <sheetName val="2000년1차"/>
      <sheetName val="재료"/>
      <sheetName val="보도공제면적"/>
      <sheetName val="기본단가표"/>
      <sheetName val="공정집계_국별"/>
      <sheetName val="AV시스템"/>
      <sheetName val="광주전남"/>
      <sheetName val="경산"/>
      <sheetName val="실행"/>
      <sheetName val="수목데이타"/>
      <sheetName val="신규일위"/>
      <sheetName val="기본입력"/>
      <sheetName val="4.공사별"/>
      <sheetName val="갑지"/>
      <sheetName val="포장복구집계"/>
      <sheetName val="북방3터널"/>
      <sheetName val="계약내역(2)"/>
      <sheetName val="재노경"/>
      <sheetName val="도급내역5+800"/>
      <sheetName val="도급내역"/>
      <sheetName val="3련 BOX"/>
      <sheetName val="토량1-1"/>
      <sheetName val="000000"/>
      <sheetName val="대,유,램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입찰안"/>
      <sheetName val="설계내역서"/>
      <sheetName val="공구"/>
      <sheetName val="철콘공사"/>
      <sheetName val="ABUT수량-A1"/>
      <sheetName val="총공사비집계표"/>
      <sheetName val="당사실시1"/>
      <sheetName val="단가산출-기,교"/>
      <sheetName val="일위목록-기"/>
      <sheetName val="const."/>
      <sheetName val="강병규"/>
      <sheetName val="(전남)시범지구 운영실적 및 결과분석(8월까지)"/>
      <sheetName val="전력"/>
      <sheetName val="기초자료"/>
      <sheetName val="1.우편집중내역서"/>
      <sheetName val="한강운반비"/>
      <sheetName val="6-1. 관개량조서"/>
      <sheetName val="자료입력"/>
      <sheetName val="CABLE SIZE-1"/>
      <sheetName val="내역-2"/>
      <sheetName val="단가산출(총괄)"/>
      <sheetName val="일위총괄"/>
      <sheetName val="수량산출서"/>
      <sheetName val="내 역 서(총괄)"/>
      <sheetName val="일위대가 목록표"/>
      <sheetName val="기본1"/>
      <sheetName val="수정일위대가"/>
      <sheetName val="도급FORM"/>
      <sheetName val="중기집계"/>
      <sheetName val="물가시세"/>
      <sheetName val="계산서(곡선부)"/>
      <sheetName val="포장재료집계표"/>
      <sheetName val="범례_(2)"/>
      <sheetName val="노원열병합__건축공사기성내역서"/>
      <sheetName val="단가_및_재료비"/>
      <sheetName val="일_위_대_가_표"/>
      <sheetName val="unit_4"/>
      <sheetName val="_갑지"/>
      <sheetName val="출력은_금물"/>
      <sheetName val="안양동교_1안"/>
      <sheetName val="단가표_(2)"/>
      <sheetName val="할증_"/>
      <sheetName val="광양_3기_유입수"/>
      <sheetName val="수목데이타_"/>
      <sheetName val="중기조종사_단위단가"/>
      <sheetName val="이토변실(A3-LINE)"/>
      <sheetName val="부대공"/>
      <sheetName val="배수공"/>
      <sheetName val="토공"/>
      <sheetName val="포장공"/>
      <sheetName val="기계경비"/>
      <sheetName val="단가기준"/>
      <sheetName val="I一般比"/>
      <sheetName val="N賃率-職"/>
      <sheetName val="J直材4"/>
      <sheetName val="비전경영계획"/>
      <sheetName val="우석문틀"/>
      <sheetName val="준검 내역서"/>
      <sheetName val="1안"/>
      <sheetName val="품셈TABLE"/>
      <sheetName val="주소록"/>
      <sheetName val="금액내역서"/>
      <sheetName val="Sheet4"/>
      <sheetName val="공장동 지하1층"/>
      <sheetName val="용역동 및 154KV"/>
      <sheetName val="공장동 3층"/>
      <sheetName val="공장동 1층"/>
      <sheetName val="일위대가표(DEEP)"/>
      <sheetName val="가정조건"/>
      <sheetName val="공통"/>
      <sheetName val="계약서"/>
      <sheetName val="간접비 총괄표"/>
      <sheetName val="10월 (2)"/>
      <sheetName val="종합-임현"/>
      <sheetName val="현장관리비"/>
      <sheetName val="단위수량"/>
      <sheetName val="노무비"/>
      <sheetName val="원가"/>
      <sheetName val="2.1  노무비 평균단가산출"/>
      <sheetName val="pier(각형)"/>
      <sheetName val="기준액"/>
      <sheetName val=" 견적서"/>
      <sheetName val="총괄내역서"/>
      <sheetName val="견적단가"/>
      <sheetName val="비탈면보호공수량산출"/>
      <sheetName val="부대공Ⅱ"/>
      <sheetName val="분당임차변경"/>
      <sheetName val="형틀공사"/>
      <sheetName val="굴화내역"/>
      <sheetName val="예산명세서"/>
      <sheetName val="설계명세서"/>
      <sheetName val="투찰내역"/>
      <sheetName val="구의33고"/>
      <sheetName val="단"/>
      <sheetName val="조건"/>
      <sheetName val="16-1"/>
      <sheetName val="9-1차이내역"/>
      <sheetName val="JUCKEYK"/>
      <sheetName val="단가산출2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기초입력_DATA"/>
      <sheetName val="사업성"/>
      <sheetName val="종배수관면벽신"/>
      <sheetName val="피벗테이블데이터분석"/>
      <sheetName val="덤프운반거리산출(토)"/>
      <sheetName val="덤프운반거리산출(풍)"/>
      <sheetName val="덤프운반거리산출(연)"/>
      <sheetName val="통장출금액"/>
      <sheetName val="교각1"/>
      <sheetName val="자동제어"/>
      <sheetName val="-치수표(곡선부)"/>
      <sheetName val="조경일람"/>
      <sheetName val="의왕내역"/>
      <sheetName val="가동비율"/>
      <sheetName val="반포2차"/>
      <sheetName val="전차선로 물량표"/>
      <sheetName val="공통(20-91)"/>
      <sheetName val="잡비"/>
      <sheetName val="원가계산서(남측)"/>
      <sheetName val="공내역"/>
      <sheetName val="ⴭⴭⴭⴭⴭ"/>
      <sheetName val="중기손료"/>
      <sheetName val="노견단위수량"/>
      <sheetName val="일위대가집계"/>
      <sheetName val="식재"/>
      <sheetName val="시설물"/>
      <sheetName val="식재출력용"/>
      <sheetName val="유지관리"/>
      <sheetName val="1공구원가계산서"/>
      <sheetName val="장비경비"/>
      <sheetName val="중기단가"/>
      <sheetName val="단가및재료비"/>
      <sheetName val="기초일위"/>
      <sheetName val="시설일위"/>
      <sheetName val="시멘트"/>
      <sheetName val="내역서(전기)"/>
      <sheetName val="토사(PE)"/>
      <sheetName val="표준항목"/>
      <sheetName val="기능공인적사항"/>
      <sheetName val="3.하중산정4.지지력"/>
      <sheetName val="단가산출서"/>
      <sheetName val="대가단최종"/>
      <sheetName val="재료비"/>
      <sheetName val="DATA 입력란"/>
      <sheetName val="말뚝지지력산정"/>
      <sheetName val="(A)내역서"/>
      <sheetName val="보고"/>
      <sheetName val="원가data"/>
      <sheetName val="식재일위"/>
      <sheetName val="L_RPTB~1"/>
      <sheetName val="시작4"/>
      <sheetName val="내역표지"/>
      <sheetName val="Baby일위대가"/>
      <sheetName val="남대문빌딩"/>
      <sheetName val="설명서 "/>
      <sheetName val="토목"/>
      <sheetName val="DAN"/>
      <sheetName val="백호우계수"/>
      <sheetName val="장비가동"/>
      <sheetName val="배수내역"/>
      <sheetName val="부표총괄"/>
      <sheetName val="2000,9월 일위"/>
      <sheetName val="일위대가(4층원격)"/>
      <sheetName val="단  가  대  비  표"/>
      <sheetName val="일  위  대  가  목  록"/>
      <sheetName val="빗물받이(910-510-410)"/>
      <sheetName val="실행내역 "/>
      <sheetName val="납부서"/>
      <sheetName val="기준FACTOR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1. 설계조건 2.단면가정 3. 하중계산"/>
      <sheetName val="접속슬라브"/>
      <sheetName val="노무비 근거"/>
      <sheetName val="청천내"/>
      <sheetName val="옥외외등집계표"/>
      <sheetName val="조견표"/>
      <sheetName val="토건"/>
      <sheetName val="5직접"/>
      <sheetName val="금융비용"/>
      <sheetName val="단중표"/>
      <sheetName val="개인명세서"/>
      <sheetName val="총괄표"/>
      <sheetName val="인공산출"/>
      <sheetName val="장비단가"/>
      <sheetName val="을 1"/>
      <sheetName val="을 2"/>
      <sheetName val="변경내역"/>
      <sheetName val="램머"/>
      <sheetName val="작업일보"/>
      <sheetName val="4.2.1 마루높이 검토"/>
      <sheetName val="06 일위대가목록"/>
      <sheetName val="정산명세서"/>
      <sheetName val="CODE"/>
      <sheetName val="철근콘크리트 (5)"/>
      <sheetName val="청주(철골발주의뢰서)"/>
      <sheetName val="품셈표"/>
      <sheetName val="일위대가(1)"/>
      <sheetName val="실행대비"/>
      <sheetName val="VOR"/>
      <sheetName val="신고조서"/>
      <sheetName val="건축공사 집계표"/>
      <sheetName val="골조"/>
      <sheetName val="총 괄 표"/>
      <sheetName val="산출기초"/>
      <sheetName val="공사비산출서"/>
      <sheetName val="2003상반기노임기준"/>
      <sheetName val="도곡동APT"/>
      <sheetName val="신대방교수"/>
      <sheetName val="지급자재"/>
      <sheetName val="단가 "/>
      <sheetName val="세부내역서(소방)"/>
      <sheetName val="변압기 및 발전기 용량"/>
      <sheetName val="경율산정.XLS"/>
      <sheetName val="실행예산"/>
      <sheetName val="사업수지"/>
      <sheetName val="유림골조"/>
      <sheetName val="버스운행안내"/>
      <sheetName val="전선 및 전선관"/>
      <sheetName val="투입비"/>
      <sheetName val="기계"/>
      <sheetName val="정화조"/>
      <sheetName val="조경"/>
      <sheetName val="교량하부공"/>
      <sheetName val="조도계산서 (도서)"/>
      <sheetName val="2.대외공문"/>
      <sheetName val="토적단위"/>
      <sheetName val="중기작업량"/>
      <sheetName val="교통대책내역"/>
      <sheetName val="단가견적조사표"/>
      <sheetName val="계정code"/>
      <sheetName val="정의"/>
      <sheetName val="수량집계표(舊)"/>
      <sheetName val="공조기"/>
      <sheetName val="기타 정보통신공사"/>
      <sheetName val="날개벽수량표"/>
      <sheetName val="구간재료"/>
      <sheetName val="견적 (2)"/>
      <sheetName val="실행간접비"/>
      <sheetName val="1차 내역서"/>
      <sheetName val="A갑지"/>
      <sheetName val="손익계산서"/>
      <sheetName val="발주처담당자"/>
      <sheetName val="공정표"/>
      <sheetName val="도급원가"/>
      <sheetName val="개요입력"/>
      <sheetName val="수량기준"/>
      <sheetName val="파일의이용"/>
      <sheetName val="단 box"/>
      <sheetName val="수량집계"/>
      <sheetName val="관접합및부설"/>
      <sheetName val="적산산출"/>
      <sheetName val="자재비산출"/>
      <sheetName val="운용비산출"/>
      <sheetName val="안전장치"/>
      <sheetName val="일반공사"/>
      <sheetName val="기초대가"/>
      <sheetName val="시설대가"/>
      <sheetName val="수목대가"/>
      <sheetName val="인공대가"/>
      <sheetName val="적용단위길이"/>
      <sheetName val="특수기호강도거푸집"/>
      <sheetName val="종배수관(신)"/>
      <sheetName val="포스코실행"/>
      <sheetName val="달대"/>
      <sheetName val="철거산출근거"/>
      <sheetName val="자재목록"/>
      <sheetName val="단가목록"/>
      <sheetName val="중기목록"/>
      <sheetName val="용역비내역-진짜"/>
      <sheetName val="MCC제원"/>
      <sheetName val="제경비율"/>
      <sheetName val="단가_1_"/>
      <sheetName val="설비내역서"/>
      <sheetName val="건축내역서"/>
      <sheetName val="전기내역서"/>
      <sheetName val="개화1교"/>
      <sheetName val="TYPE-1"/>
      <sheetName val="수목단가"/>
      <sheetName val="시설수량표"/>
      <sheetName val="식재수량표"/>
      <sheetName val="동문건설"/>
      <sheetName val="예총"/>
      <sheetName val="1.설계기준 "/>
      <sheetName val="일용노임단가2001상"/>
      <sheetName val="참조자료"/>
      <sheetName val="구간별현황"/>
      <sheetName val="배수량"/>
      <sheetName val="WORK"/>
      <sheetName val="기본계획"/>
      <sheetName val="토목공사"/>
      <sheetName val="일 위 목 록 표"/>
      <sheetName val="심사물량"/>
      <sheetName val="도로정위치부표"/>
      <sheetName val="심사계산"/>
      <sheetName val="DB구축"/>
      <sheetName val="도로조사부표"/>
      <sheetName val="재정비내역"/>
      <sheetName val="입력변수"/>
      <sheetName val="지적고시내역"/>
      <sheetName val="골막이(야매)"/>
      <sheetName val="사각1,특1호"/>
      <sheetName val="광주운남을"/>
      <sheetName val="TRE TABLE"/>
      <sheetName val="수입"/>
      <sheetName val="3단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자판실행"/>
      <sheetName val="국민연금표"/>
      <sheetName val="간공설계서"/>
      <sheetName val="노임이"/>
      <sheetName val="유역면적"/>
      <sheetName val="횡배수관"/>
      <sheetName val="원가서"/>
      <sheetName val="소방"/>
      <sheetName val="이식운반"/>
      <sheetName val="실행기초"/>
      <sheetName val="APT내역"/>
      <sheetName val="부대시설"/>
      <sheetName val="간접비"/>
      <sheetName val="괴목육교"/>
      <sheetName val="옥외등신설"/>
      <sheetName val="저케CV22신설"/>
      <sheetName val="저케CV38신설"/>
      <sheetName val="저케CV8신설"/>
      <sheetName val="접지3종"/>
      <sheetName val="sub"/>
      <sheetName val="근로자"/>
      <sheetName val="세금자료"/>
      <sheetName val="내역_FILE"/>
      <sheetName val="규준틀"/>
      <sheetName val="패널"/>
      <sheetName val="진주방향"/>
      <sheetName val="22단가"/>
      <sheetName val="22인공"/>
      <sheetName val="조명시설"/>
      <sheetName val="전기일위목록"/>
      <sheetName val="실행내역서 "/>
      <sheetName val="교각별철근수량집계표"/>
      <sheetName val="기초목"/>
      <sheetName val="11-2.아파트내역"/>
      <sheetName val="아파트"/>
      <sheetName val="S&amp;R"/>
      <sheetName val="인원계획-미화"/>
      <sheetName val="Quality"/>
      <sheetName val="People"/>
      <sheetName val="Risk"/>
      <sheetName val="Training"/>
      <sheetName val="Gener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단위중량"/>
      <sheetName val="단면제원 "/>
      <sheetName val="합성단면제원"/>
      <sheetName val="탄성받침제원"/>
      <sheetName val="기초강성"/>
      <sheetName val="응답수정계수"/>
      <sheetName val="MODELING"/>
      <sheetName val="해석설과"/>
      <sheetName val="수정설계지진력"/>
      <sheetName val="사용받침검토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정공정"/>
      <sheetName val="설계서"/>
      <sheetName val="공사원가"/>
      <sheetName val="총괄내역"/>
      <sheetName val="내역합계"/>
      <sheetName val="내역합계 (공종별)"/>
      <sheetName val="내역합계 (구간별)"/>
      <sheetName val="내역(2-1구간)"/>
      <sheetName val="내역(2-2구간)"/>
      <sheetName val="내역(3-2구간)"/>
      <sheetName val="내역(공대광장)"/>
      <sheetName val="내역(폭포)"/>
      <sheetName val="내역(데크)"/>
      <sheetName val="내역(광장2)"/>
      <sheetName val="내역(보식)"/>
      <sheetName val="일위목록"/>
      <sheetName val="기초일위"/>
      <sheetName val="식재일위대가"/>
      <sheetName val="수량산출(식재)"/>
      <sheetName val="수량(식재)"/>
      <sheetName val="수량(시설물)"/>
      <sheetName val="시설물일위대가"/>
      <sheetName val="수량산출(시설물)"/>
      <sheetName val="구조물일위대가"/>
      <sheetName val="수량산출(포장)"/>
      <sheetName val="직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VXXXXX"/>
      <sheetName val="적용대가"/>
      <sheetName val="지수내역"/>
      <sheetName val="노(97.1,97.9,98.1)"/>
      <sheetName val="노임단가"/>
      <sheetName val="XXXXXX"/>
      <sheetName val="VXXX"/>
      <sheetName val="진짜내역"/>
      <sheetName val="총괄"/>
      <sheetName val="집계"/>
      <sheetName val="내역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일위대가목록"/>
      <sheetName val="내역서2안"/>
      <sheetName val="Sheet1"/>
      <sheetName val="일위_파일"/>
      <sheetName val="견적서"/>
      <sheetName val="철거산출근거"/>
      <sheetName val="일위대가"/>
      <sheetName val="단가조사"/>
      <sheetName val="내역서(삼호)"/>
      <sheetName val="Baby일위대가"/>
      <sheetName val="저"/>
      <sheetName val="출력은 금물"/>
      <sheetName val="일위대가(건축)"/>
      <sheetName val="표지"/>
      <sheetName val="2공구산출내역"/>
      <sheetName val="소비자가"/>
      <sheetName val="간접비"/>
      <sheetName val="KKK"/>
      <sheetName val="금액내역서"/>
      <sheetName val="단위중량"/>
      <sheetName val="데리네이타현황"/>
      <sheetName val=" 냉각수펌프"/>
      <sheetName val="경산"/>
      <sheetName val="단가 "/>
      <sheetName val="COVER"/>
      <sheetName val="직재"/>
      <sheetName val="#REF"/>
      <sheetName val="수공기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품셈"/>
      <sheetName val="Sheet3"/>
      <sheetName val="도급내역서"/>
      <sheetName val="단가산출"/>
      <sheetName val="터파기및재료"/>
      <sheetName val="적용건축"/>
      <sheetName val="Sheet2"/>
      <sheetName val="수량산출"/>
      <sheetName val="차액보증"/>
      <sheetName val="연결관암거"/>
      <sheetName val="부분별수량산출(조합기초)"/>
      <sheetName val="기자재비"/>
      <sheetName val="물가자료"/>
      <sheetName val="현장관리비 산출내역"/>
      <sheetName val="내역서"/>
      <sheetName val="3BL공동구 수량"/>
      <sheetName val="Base"/>
      <sheetName val="사업부배부A"/>
      <sheetName val="도급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로표지"/>
      <sheetName val="예정공정"/>
      <sheetName val="설계서"/>
      <sheetName val="공사원가"/>
      <sheetName val="총괄내역"/>
      <sheetName val="내역합계"/>
      <sheetName val="내역"/>
      <sheetName val="이전비내역"/>
      <sheetName val="이전내역수량산출"/>
      <sheetName val="수량(지주,비료)"/>
      <sheetName val="수량(시설물)"/>
      <sheetName val="일위목록"/>
      <sheetName val="일위대가"/>
      <sheetName val="기초일위"/>
      <sheetName val="수목단가"/>
      <sheetName val="시설단가"/>
      <sheetName val="노임단가"/>
      <sheetName val="중기단가"/>
      <sheetName val="중기산출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"/>
      <sheetName val="제조원가계산서"/>
      <sheetName val="재료비산출표"/>
      <sheetName val="노무비산출표"/>
      <sheetName val="공수산출표"/>
      <sheetName val="임율 (2)"/>
      <sheetName val="경비산출표"/>
      <sheetName val="제조원가분석표"/>
      <sheetName val="일반관리비비율산출표"/>
      <sheetName val="Sheet1"/>
      <sheetName val="Sheet2"/>
      <sheetName val="Sheet3"/>
      <sheetName val="기초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날개벽유동집계표"/>
      <sheetName val="유입방지턱수량"/>
      <sheetName val="유입방지턱표지"/>
      <sheetName val="유입방지턱단위수량"/>
      <sheetName val="xxxxxx"/>
      <sheetName val="배수관공집계"/>
      <sheetName val="횡집계"/>
      <sheetName val="배수관집계표"/>
      <sheetName val="종배수관집계"/>
      <sheetName val="횡배수관현황"/>
      <sheetName val="종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배수관공(IC)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집수정현황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부분합"/>
      <sheetName val="Sheet13"/>
      <sheetName val="배수관로집계"/>
      <sheetName val="배수관로수량현황"/>
      <sheetName val="배수관로수량집계"/>
      <sheetName val="배수관로수량집계L-8,9,11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증감총괄"/>
      <sheetName val="내역"/>
      <sheetName val="잡비"/>
      <sheetName val="증감"/>
      <sheetName val="표지(하천명)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원가계산서(년도별)"/>
      <sheetName val="집계표(도급)"/>
      <sheetName val="내역서(도급)"/>
      <sheetName val="6월호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간지"/>
      <sheetName val="파형강판 총수량집계표"/>
      <sheetName val="통로"/>
      <sheetName val="철근수량 집계표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전신환매도율"/>
      <sheetName val="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BOQ"/>
      <sheetName val="을지"/>
      <sheetName val="DATE"/>
      <sheetName val="45,46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공사비증감"/>
      <sheetName val="내역서"/>
      <sheetName val="역T형옹벽(3.0)"/>
      <sheetName val="터파기및재료"/>
      <sheetName val="건축공사실행"/>
      <sheetName val="일위대가(가설)"/>
      <sheetName val="날개벽(시점좌측)"/>
      <sheetName val="총괄갑 "/>
      <sheetName val="Baby일위대가"/>
      <sheetName val="1+214(수로)"/>
      <sheetName val="1+185(통로)"/>
      <sheetName val="구체,날개,보강철근수량"/>
      <sheetName val="난간및차수벽철근량"/>
      <sheetName val="접속저판"/>
      <sheetName val="교각1"/>
      <sheetName val="물가시세"/>
      <sheetName val="노임단가"/>
      <sheetName val="포장공"/>
      <sheetName val="수량산출"/>
      <sheetName val="우배수"/>
      <sheetName val="정화조동내역"/>
      <sheetName val="직노"/>
      <sheetName val="일반공사"/>
      <sheetName val="토공(우물통,기타) "/>
      <sheetName val="guard(mac)"/>
      <sheetName val="재정비직인"/>
      <sheetName val="재정비내역"/>
      <sheetName val="지적고시내역"/>
      <sheetName val="보차도경계석"/>
      <sheetName val="INPUT"/>
      <sheetName val="만수배관단가"/>
      <sheetName val="FRP배관단가(만수)"/>
      <sheetName val="철근계"/>
      <sheetName val="7.PILE  (돌출)"/>
      <sheetName val="자재단가"/>
      <sheetName val="골재산출"/>
      <sheetName val="견적서"/>
      <sheetName val="Macro1"/>
      <sheetName val="원형1호맨홀토공수량"/>
      <sheetName val="기타#9"/>
      <sheetName val="99총공사내역서"/>
      <sheetName val="수량산출서"/>
      <sheetName val="VXXXXX"/>
      <sheetName val="금액내역서"/>
      <sheetName val="CB"/>
      <sheetName val="실행철강하도"/>
      <sheetName val="말뚝지지력산정"/>
      <sheetName val="#REF"/>
      <sheetName val="데리네이타현황"/>
      <sheetName val="일위대가"/>
      <sheetName val="수량-가로등"/>
      <sheetName val="공사개요"/>
      <sheetName val="기본사항"/>
      <sheetName val="BOQ(전체)"/>
      <sheetName val="2"/>
      <sheetName val="96보완계획7.12"/>
      <sheetName val="준검 내역서"/>
      <sheetName val="교대(A1)"/>
      <sheetName val="하도금액분계"/>
      <sheetName val="표층포설및다짐"/>
      <sheetName val="단면가정"/>
      <sheetName val="인사자료총집계"/>
      <sheetName val="BID"/>
      <sheetName val="기초단가"/>
      <sheetName val="A LINE"/>
      <sheetName val="연결관암거"/>
      <sheetName val="2000년1차"/>
      <sheetName val="내역(설계)"/>
      <sheetName val="MAIN_TABLE"/>
      <sheetName val="토목"/>
      <sheetName val="단가산출"/>
      <sheetName val="TOTAL_BOQ"/>
      <sheetName val="일위대가표"/>
      <sheetName val="J直材4"/>
      <sheetName val="진주방향"/>
      <sheetName val="마산방향"/>
      <sheetName val="마산방향철근집계"/>
      <sheetName val="토공사(흙막이)"/>
      <sheetName val="5.공종별예산내역서"/>
      <sheetName val="1차설계변경내역"/>
      <sheetName val="도급-집계"/>
      <sheetName val="가로등내역서"/>
      <sheetName val="소비자가"/>
      <sheetName val="품셈TABLE"/>
      <sheetName val="E총"/>
      <sheetName val="노무비"/>
      <sheetName val="6PILE  (돌출)"/>
      <sheetName val="보도포장산출"/>
      <sheetName val="COPING"/>
      <sheetName val="철거산출근거"/>
      <sheetName val="부대내역"/>
      <sheetName val="구조물공"/>
      <sheetName val="배수공"/>
      <sheetName val="부대공"/>
      <sheetName val="토공"/>
      <sheetName val="저"/>
      <sheetName val="단가조사"/>
      <sheetName val="70%"/>
      <sheetName val="덕전리"/>
      <sheetName val="내역서전체"/>
      <sheetName val="단가"/>
      <sheetName val="내역(2000년)"/>
      <sheetName val="1차증가원가계산"/>
      <sheetName val="내역서(삼호)"/>
      <sheetName val="노무비단가"/>
      <sheetName val="기본자료"/>
      <sheetName val="집1"/>
      <sheetName val="중기일위대가"/>
      <sheetName val="산출서"/>
      <sheetName val="차액보증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현금"/>
      <sheetName val="데이타"/>
      <sheetName val="식재인부"/>
      <sheetName val="총괄내역서"/>
      <sheetName val="도급내역"/>
      <sheetName val="슬래브(유곡)"/>
      <sheetName val="매매"/>
      <sheetName val="전신"/>
      <sheetName val="국도접속 차도부수량"/>
      <sheetName val="변수값"/>
      <sheetName val="중기상차"/>
      <sheetName val="AS복구"/>
      <sheetName val="중기터파기"/>
      <sheetName val="8.PILE  (돌출)"/>
      <sheetName val="퇴직금(울산천상)"/>
      <sheetName val="DATA2000"/>
      <sheetName val="단가 "/>
      <sheetName val="노임"/>
      <sheetName val="가도공"/>
      <sheetName val="7기초"/>
      <sheetName val="개비온집계"/>
      <sheetName val="개비온 단위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접도구역경계표주현황"/>
      <sheetName val="역T형교대(직접기초)"/>
      <sheetName val="관급"/>
      <sheetName val="3.하중산정4.양수압5.지지력"/>
      <sheetName val="내역(원안-대안)"/>
      <sheetName val="200"/>
      <sheetName val="Sheet1 (2)"/>
      <sheetName val="남양시작동자105노65기1.3화1.2"/>
      <sheetName val="관급자재"/>
      <sheetName val="제경비"/>
      <sheetName val="U-TYPE(1)"/>
      <sheetName val="단가산출서"/>
      <sheetName val="유림골조"/>
      <sheetName val="용산1(해보)"/>
      <sheetName val="내역서적용수량"/>
      <sheetName val="연결임시"/>
      <sheetName val="OPGW기별"/>
      <sheetName val="원가계산서"/>
      <sheetName val="DANGA"/>
      <sheetName val="2공구산출내역"/>
      <sheetName val="상부공"/>
      <sheetName val="일위목록"/>
      <sheetName val="요율"/>
      <sheetName val="총괄표"/>
      <sheetName val="주형"/>
      <sheetName val="산출근거"/>
      <sheetName val="ABUT수량-A1"/>
      <sheetName val="참고자료"/>
      <sheetName val="참고사항"/>
      <sheetName val="절취및터파기"/>
      <sheetName val="수자재단위당"/>
      <sheetName val="공비대비"/>
      <sheetName val="WEIGHT LIST"/>
      <sheetName val="J형측구단위수량"/>
      <sheetName val="부대시설"/>
      <sheetName val="Apt내역"/>
      <sheetName val="(포장)BOQ-실적공사"/>
      <sheetName val="시점교대"/>
      <sheetName val="Sheet15"/>
      <sheetName val="97 사업추정(WEKI)"/>
      <sheetName val="구조     ."/>
      <sheetName val="내역을"/>
      <sheetName val="1.설계조건"/>
      <sheetName val="일위대가목차"/>
      <sheetName val="DATA98"/>
      <sheetName val="맨홀"/>
      <sheetName val="현장"/>
      <sheetName val="암거날개벽재료집계"/>
      <sheetName val="위치조서"/>
      <sheetName val="9902"/>
      <sheetName val="기기리스트"/>
      <sheetName val="N賃率-職"/>
      <sheetName val="총차분(토목)"/>
      <sheetName val="이토변실(A3-LINE)"/>
      <sheetName val="1,2,3,4,5단위수량"/>
      <sheetName val="▣횡배수수량산출참고"/>
      <sheetName val="단위중량"/>
      <sheetName val="흥양2교토공집계표"/>
      <sheetName val="일반전기"/>
      <sheetName val="쌍송교"/>
      <sheetName val="우수받이재료집계표"/>
      <sheetName val="DATA"/>
      <sheetName val="지수"/>
      <sheetName val="수량집계표(舊)"/>
      <sheetName val="포장수량산출"/>
      <sheetName val="토공총괄집계표"/>
      <sheetName val="제목(수량)"/>
      <sheetName val="수량총괄집계"/>
      <sheetName val="단가표"/>
      <sheetName val="기초일위"/>
      <sheetName val="횡배수관"/>
      <sheetName val="고정보수량집계"/>
      <sheetName val="웅진교-S2"/>
      <sheetName val="6호기"/>
      <sheetName val="TIE-IN"/>
      <sheetName val="교각토공"/>
      <sheetName val="고창방향"/>
      <sheetName val="4)유동표"/>
      <sheetName val="일위대가목록"/>
      <sheetName val="적용건축"/>
      <sheetName val="지수산정"/>
      <sheetName val="입찰안"/>
      <sheetName val="기둥(원형)"/>
      <sheetName val="기초공"/>
      <sheetName val="건축내역"/>
      <sheetName val="도근좌표"/>
      <sheetName val="사다리"/>
      <sheetName val="본체"/>
      <sheetName val="06 일위대가목록"/>
      <sheetName val="조도계산서 (도서)"/>
      <sheetName val="파형강관및곡선부보강및날개벽"/>
      <sheetName val="단가산출(총괄)"/>
      <sheetName val="일위총괄"/>
      <sheetName val="현장식당(1)"/>
      <sheetName val="조경시설물"/>
      <sheetName val="단위수량산출"/>
      <sheetName val="양지교"/>
      <sheetName val="C_배수관공"/>
      <sheetName val="2_10횡배수관"/>
      <sheetName val="2_12기존배수관세척"/>
      <sheetName val="2_13날개벽및면벽"/>
      <sheetName val="2_14집수정"/>
      <sheetName val="구체집계2_0x2_0(0-3)"/>
      <sheetName val="구체2_0X2_0(0-3)"/>
      <sheetName val="구체집계2_0x2_0(3-5)"/>
      <sheetName val="구체2_0x2_0(3-5)"/>
      <sheetName val="구체집계2_0x2_0(5-7)"/>
      <sheetName val="구체2_0x2_0(5-7)"/>
      <sheetName val="구체집계2_0x2_0(7-10)"/>
      <sheetName val="구체2_0x2_0(7-10)"/>
      <sheetName val="구체집계2@2_5x2_5"/>
      <sheetName val="경율산정"/>
      <sheetName val="노면표시수량집계"/>
      <sheetName val="노면표지 수량"/>
      <sheetName val="견적"/>
      <sheetName val="단가목록"/>
      <sheetName val="개소별수량산출"/>
      <sheetName val="수안보-MBR1"/>
      <sheetName val="토 적 표"/>
      <sheetName val="내역표지"/>
      <sheetName val="흄관수睽꛲"/>
      <sheetName val="평교-내역"/>
      <sheetName val="99년신청"/>
      <sheetName val="건물"/>
      <sheetName val="공사비_NDE"/>
      <sheetName val="L_RPTB~1"/>
      <sheetName val="식재"/>
      <sheetName val="시설물"/>
      <sheetName val="식재출력용"/>
      <sheetName val="유지관리"/>
      <sheetName val="흄ꔀ수량집계"/>
      <sheetName val="횡배수관집현황(2공구)"/>
      <sheetName val="자재 집계표"/>
      <sheetName val="절성경계보강공현황및집계_"/>
      <sheetName val="구체2@2_5x2_5"/>
      <sheetName val="구체집계3_0x2_0(0-3)"/>
      <sheetName val="구체3_0x2_0(0-3)"/>
      <sheetName val="구체집계3_0x2_0(6-8)"/>
      <sheetName val="구체3_0x2_0(6-8)"/>
      <sheetName val="구체집계3_5x3_5(8-10)"/>
      <sheetName val="구체3_5x3_5(8-10)"/>
      <sheetName val="구체집계4_5x4_5(2-3)"/>
      <sheetName val="구체4_5x4_5(2-3)"/>
      <sheetName val="구체집계4_5x4_5(4-5)"/>
      <sheetName val="FRP산출근거"/>
      <sheetName val="패널"/>
      <sheetName val="수량집계"/>
      <sheetName val="잡비계산"/>
      <sheetName val="투찰"/>
      <sheetName val="증감대비"/>
      <sheetName val="하부철근수량"/>
      <sheetName val="(A)내역서"/>
      <sheetName val="깨기수량"/>
      <sheetName val="특판제외"/>
      <sheetName val="당진1,2호기전선관설치및접지4차공사내역서-을지"/>
      <sheetName val="배수공시멘트 및 골재량산출"/>
      <sheetName val="토적표(1)"/>
      <sheetName val="개요"/>
      <sheetName val="(집계) 노면표시"/>
      <sheetName val="주요량(96)"/>
      <sheetName val="내역서(사업소)"/>
      <sheetName val="주차구획선수량"/>
      <sheetName val="을"/>
      <sheetName val="공조기(삭제)"/>
      <sheetName val="기초자료입력"/>
      <sheetName val="고분전시관"/>
      <sheetName val="설비"/>
      <sheetName val="1.일반수량산출단면"/>
      <sheetName val="환경기계공정표 (3)"/>
      <sheetName val="기본단가표"/>
      <sheetName val="단가산출서총괄"/>
      <sheetName val="산근(1)"/>
      <sheetName val="맨홀토공"/>
      <sheetName val="마감"/>
      <sheetName val="투찰금액"/>
      <sheetName val="설계예산서"/>
      <sheetName val="장비단가표"/>
      <sheetName val="본선집계표"/>
      <sheetName val="단위단가"/>
      <sheetName val="000000"/>
      <sheetName val="앨범표지"/>
      <sheetName val="Mc1"/>
      <sheetName val="기계설비표선정수장"/>
      <sheetName val="설직재-1"/>
      <sheetName val="기중"/>
      <sheetName val="일위2"/>
      <sheetName val="구체4_5x4_5(4-5)"/>
      <sheetName val="구체2_5x2_0(6-8)"/>
      <sheetName val="구체3_5x3_5-8-10"/>
      <sheetName val="파형강판_총수량집계표"/>
      <sheetName val="철근수량_집계표"/>
      <sheetName val="C_간지"/>
      <sheetName val="2_10간지"/>
      <sheetName val="2_11간지"/>
      <sheetName val="2_13간지"/>
      <sheetName val="2_14간지"/>
      <sheetName val="b_수로이설"/>
      <sheetName val="c_돌붙임후면배수표지"/>
      <sheetName val="d_기존배수관폐쇄표지"/>
      <sheetName val="e_기존BOX폐쇄표지"/>
      <sheetName val="j_제작집수정표지"/>
      <sheetName val="k__문비"/>
      <sheetName val="제목_(토공)"/>
      <sheetName val="규준틀및경계말목_(좌안)"/>
      <sheetName val="u형측구_집계표"/>
      <sheetName val="2지구u형측구_"/>
      <sheetName val="총괄갑_"/>
      <sheetName val="역T형옹벽(3_0)"/>
      <sheetName val="96보완계획7_12"/>
      <sheetName val="준검_내역서"/>
      <sheetName val="A_LINE"/>
      <sheetName val="7_PILE__(돌출)"/>
      <sheetName val="토공(우물통,기타)_"/>
      <sheetName val="5_공종별예산내역서"/>
      <sheetName val="9GNG운반"/>
      <sheetName val="정렬"/>
      <sheetName val="1호맨홀토공"/>
      <sheetName val="갱문및옹벽집계"/>
      <sheetName val="급수"/>
      <sheetName val="소업1교"/>
      <sheetName val="총괄"/>
      <sheetName val="천안IP공장자100노100물량110할증"/>
      <sheetName val="Total"/>
      <sheetName val="변압기 및 발전기 용량"/>
      <sheetName val="DATA 입력부"/>
      <sheetName val="토공총"/>
      <sheetName val="기술조건"/>
    </sheetNames>
    <definedNames>
      <definedName name="매크로11"/>
      <definedName name="매크로4" sheetId="125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/>
      <sheetData sheetId="308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/>
      <sheetData sheetId="363" refreshError="1"/>
      <sheetData sheetId="364" refreshError="1"/>
      <sheetData sheetId="365" refreshError="1"/>
      <sheetData sheetId="366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/>
      <sheetData sheetId="383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 refreshError="1"/>
      <sheetData sheetId="434"/>
      <sheetData sheetId="435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/>
      <sheetData sheetId="460" refreshError="1"/>
      <sheetData sheetId="46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/>
      <sheetData sheetId="477" refreshError="1"/>
      <sheetData sheetId="478" refreshError="1"/>
      <sheetData sheetId="479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/>
      <sheetData sheetId="490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/>
      <sheetData sheetId="499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/>
      <sheetData sheetId="514" refreshError="1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/>
      <sheetData sheetId="528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-F-타공종"/>
      <sheetName val="총괄집계"/>
      <sheetName val="slab집계"/>
      <sheetName val="슬래브(0)"/>
      <sheetName val="슬래브"/>
      <sheetName val="슬래브(1)"/>
      <sheetName val="mb1슬래브송도"/>
      <sheetName val="mb1슬래브송도2"/>
      <sheetName val="ABUT집계"/>
      <sheetName val="교대(A1-A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설계예산서"/>
      <sheetName val="일위대가"/>
      <sheetName val="기초목록"/>
      <sheetName val="단가(자재)"/>
      <sheetName val="단가(중기)"/>
      <sheetName val="중기"/>
      <sheetName val="시간"/>
      <sheetName val="단가(노임)"/>
      <sheetName val="기준"/>
      <sheetName val="산근"/>
      <sheetName val="총괄원가분석"/>
      <sheetName val="총괄원가계산서"/>
      <sheetName val="총괄"/>
      <sheetName val="토목"/>
      <sheetName val="조경"/>
      <sheetName val="건축"/>
      <sheetName val="설비"/>
      <sheetName val="노임"/>
    </sheetNames>
    <sheetDataSet>
      <sheetData sheetId="0"/>
      <sheetData sheetId="1"/>
      <sheetData sheetId="2"/>
      <sheetData sheetId="3"/>
      <sheetData sheetId="4">
        <row r="4">
          <cell r="D4" t="str">
            <v>운동장경운30cm적용</v>
          </cell>
        </row>
      </sheetData>
      <sheetData sheetId="5">
        <row r="4">
          <cell r="C4" t="str">
            <v>스텐레스볼트/너트M12xL350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"/>
      <sheetName val="개요"/>
      <sheetName val="제조원가계산서"/>
      <sheetName val="간지"/>
      <sheetName val="재료비산출표"/>
      <sheetName val="간지 (2)"/>
      <sheetName val="노무비산출표"/>
      <sheetName val="공수산출표"/>
      <sheetName val="임율"/>
      <sheetName val="간지 (3)"/>
      <sheetName val="경비산출표"/>
      <sheetName val="제조원가분석표"/>
      <sheetName val="일반관리비비율산출표"/>
      <sheetName val="참고자료(간지)"/>
      <sheetName val="기초목록"/>
      <sheetName val="단가(자재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로표지"/>
      <sheetName val="예정공정"/>
      <sheetName val="설계서"/>
      <sheetName val="설계서(폐기물)"/>
      <sheetName val="공사원가"/>
      <sheetName val="총괄내역"/>
      <sheetName val="내역합계"/>
      <sheetName val="내역"/>
      <sheetName val="이전비내역"/>
      <sheetName val="이전내역수량산출"/>
      <sheetName val="수량(지주,비료)"/>
      <sheetName val="수량(시설물)"/>
      <sheetName val="일위목록"/>
      <sheetName val="일위대가"/>
      <sheetName val="기초일위"/>
      <sheetName val="수목단가"/>
      <sheetName val="시설단가"/>
      <sheetName val="노임단가"/>
      <sheetName val="중기단가"/>
      <sheetName val="중기산출"/>
      <sheetName val="수량산출"/>
      <sheetName val="단가"/>
      <sheetName val="총괄내역서"/>
      <sheetName val="내역서"/>
      <sheetName val="관리,공감"/>
      <sheetName val="노임"/>
      <sheetName val="기계경비일람"/>
      <sheetName val="식재"/>
      <sheetName val="시설물"/>
      <sheetName val="식재출력용"/>
      <sheetName val="유지관리"/>
      <sheetName val="8.식재일위"/>
      <sheetName val="B시설가격"/>
      <sheetName val="시노"/>
      <sheetName val="영업소실적"/>
      <sheetName val="아파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내역합계"/>
      <sheetName val="이전비"/>
      <sheetName val="이전비수량산출"/>
      <sheetName val="#표지"/>
      <sheetName val="1.식재공사 (미양)"/>
      <sheetName val="2.식재공사(송중)"/>
      <sheetName val="3.식재공사(강북)"/>
      <sheetName val="일위대가목록"/>
      <sheetName val="수목일위대가 "/>
      <sheetName val="소일위대가"/>
      <sheetName val="단가조사표"/>
      <sheetName val="자재단가"/>
      <sheetName val="노임단가"/>
      <sheetName val="1.시설물공사(미양초) "/>
      <sheetName val="2.시설물공사(송중초)"/>
      <sheetName val="3.시설물공사(강북중)"/>
      <sheetName val="3.철거공사(미양초)"/>
      <sheetName val="3.철거공사(송중초)"/>
      <sheetName val="3.철거공사(강북중)"/>
      <sheetName val="1.산출근거(미양)"/>
      <sheetName val="2.산출근거(송중)"/>
      <sheetName val="3.산출근거(강북)"/>
      <sheetName val="총괄내역"/>
      <sheetName val="총괄내역 (2)"/>
      <sheetName val="동원"/>
      <sheetName val="공정표"/>
      <sheetName val="설계설명서"/>
      <sheetName val="표지 (2)"/>
      <sheetName val="갑지"/>
      <sheetName val="내역서"/>
      <sheetName val="일위대가목록표"/>
      <sheetName val="일위대가표"/>
      <sheetName val="뿌리돌림내역"/>
      <sheetName val="간벌및 산물수집면적"/>
      <sheetName val="물가대비표"/>
      <sheetName val="단가및 수량산출서"/>
      <sheetName val="시 방 서"/>
      <sheetName val="지번별 존치및 벌채 수량표"/>
      <sheetName val="벌채면적및 파쇄수량표"/>
      <sheetName val="재적조사표"/>
      <sheetName val="가로표지"/>
      <sheetName val="수목식재 및 이식공사"/>
      <sheetName val="시설물,구조물공사"/>
      <sheetName val="포장공사"/>
      <sheetName val="유지관리장비"/>
      <sheetName val="노임단가-'02-0705"/>
      <sheetName val="준공신고서"/>
      <sheetName val="준공검사원"/>
      <sheetName val="공사원가"/>
      <sheetName val="준공내역서"/>
      <sheetName val="사급자재대"/>
      <sheetName val="사진표지-잔디"/>
      <sheetName val="사진대지"/>
      <sheetName val="공사내역서(총괄)"/>
      <sheetName val="기자재수량"/>
      <sheetName val="인건-측정"/>
      <sheetName val="노무비단가"/>
      <sheetName val="공사원가계산서"/>
      <sheetName val="총괄내역서"/>
      <sheetName val="1.식재공사"/>
      <sheetName val="2.시설물공사"/>
      <sheetName val="수목일위대가"/>
      <sheetName val="대일위대가"/>
      <sheetName val="수량산출근거"/>
      <sheetName val="BID"/>
      <sheetName val="집계표"/>
      <sheetName val="장비가동"/>
      <sheetName val="중기사용료"/>
      <sheetName val="2공구산출내역"/>
      <sheetName val="4차원가계산서"/>
      <sheetName val="기계내역"/>
      <sheetName val="간접비계산"/>
      <sheetName val="전체"/>
      <sheetName val="유림총괄"/>
      <sheetName val="이토변실(A3-LINE)"/>
      <sheetName val="집계"/>
      <sheetName val="상하차비용(기계상차)"/>
      <sheetName val="수간보호"/>
      <sheetName val="운반비"/>
      <sheetName val="111"/>
      <sheetName val="단가"/>
      <sheetName val="터파기및재료"/>
      <sheetName val="단가DATA"/>
      <sheetName val="Sheet6"/>
      <sheetName val="시추주상도"/>
      <sheetName val="관계주식"/>
      <sheetName val="근로자자료입력"/>
      <sheetName val="참고자료"/>
      <sheetName val="중기사용료산출근거"/>
      <sheetName val="단가산출2"/>
      <sheetName val="단가 및 재료비"/>
      <sheetName val="일위대가"/>
      <sheetName val="조건"/>
      <sheetName val="배수관토공"/>
      <sheetName val="A-4"/>
      <sheetName val="Macro1"/>
      <sheetName val="산출내역서집계표"/>
      <sheetName val="Sheet1"/>
      <sheetName val="일위목록"/>
      <sheetName val="부하계산서"/>
      <sheetName val="산출내역서"/>
      <sheetName val="연결관산출조서"/>
      <sheetName val="단가적용"/>
      <sheetName val="품셈"/>
      <sheetName val="도급견적가"/>
      <sheetName val="대목"/>
      <sheetName val="Total"/>
      <sheetName val="분석"/>
      <sheetName val="200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목록"/>
      <sheetName val="단산목록"/>
      <sheetName val="01AC"/>
      <sheetName val="노임단가 (2)"/>
      <sheetName val="Sheet15"/>
      <sheetName val="수주현황2월"/>
      <sheetName val="수목단가"/>
      <sheetName val="시설수량표"/>
      <sheetName val="식재수량표"/>
      <sheetName val="기초일위"/>
      <sheetName val="1"/>
      <sheetName val="식재인부"/>
      <sheetName val="Sheet1 (2)"/>
      <sheetName val="시설일위"/>
      <sheetName val="단가목록"/>
      <sheetName val="카메라"/>
      <sheetName val="공구원가계산"/>
      <sheetName val="참고사항"/>
      <sheetName val="평가데이터"/>
      <sheetName val="소방사항"/>
      <sheetName val="공비대비"/>
      <sheetName val="을지"/>
      <sheetName val="DB"/>
      <sheetName val="#REF"/>
      <sheetName val="DB구축"/>
      <sheetName val="ES산출"/>
      <sheetName val="송천신미산원가"/>
      <sheetName val="조명일위"/>
      <sheetName val="일위대가목차"/>
      <sheetName val="시설물일위"/>
      <sheetName val="투찰가"/>
      <sheetName val="백호우계수"/>
      <sheetName val="선금급신청서"/>
      <sheetName val="산출근거"/>
      <sheetName val="노무비"/>
      <sheetName val="부대내역"/>
      <sheetName val="NN (2)"/>
      <sheetName val="경산"/>
      <sheetName val="Sheet2"/>
      <sheetName val="건축일위()"/>
      <sheetName val="수량산출서"/>
      <sheetName val="VXXXXXXX"/>
      <sheetName val="자료"/>
      <sheetName val="배수장토목공사비"/>
      <sheetName val="K"/>
      <sheetName val="충주"/>
      <sheetName val="가시설흙막이"/>
      <sheetName val="2000년1차"/>
      <sheetName val="정부노임단가"/>
      <sheetName val="식재일위대가"/>
      <sheetName val="기초일위대가"/>
      <sheetName val="단가대비표"/>
      <sheetName val="단가(1)"/>
      <sheetName val="코드"/>
      <sheetName val="단가표"/>
      <sheetName val="2002하반기노임기준"/>
      <sheetName val="공사비증감"/>
      <sheetName val="앉음벽 (2)"/>
      <sheetName val="공사내역(2003년)"/>
      <sheetName val="수량 산출서(당초)"/>
      <sheetName val="경비내역(을)-1"/>
      <sheetName val="소비자가"/>
      <sheetName val="준검 내역서"/>
      <sheetName val="중기"/>
      <sheetName val="품셈TABLE"/>
      <sheetName val="새공통(96임금인상기준)"/>
      <sheetName val="견적대비(1차) (2)"/>
      <sheetName val="Ekog10"/>
      <sheetName val="FB25JN"/>
      <sheetName val="설계변경원가계산총괄표"/>
      <sheetName val="소방"/>
      <sheetName val="설계예산서"/>
      <sheetName val="이형관"/>
      <sheetName val="금액내역서"/>
      <sheetName val="4.2유효폭의 계산"/>
      <sheetName val="별표 (1)"/>
      <sheetName val="분전함신설"/>
      <sheetName val="접지1종"/>
      <sheetName val="일위_파일"/>
      <sheetName val="0215"/>
      <sheetName val="예총"/>
      <sheetName val="PAINT"/>
      <sheetName val="소일위대가코드표"/>
      <sheetName val="공사단가"/>
      <sheetName val="노임"/>
      <sheetName val="월별경비집행"/>
      <sheetName val="CT"/>
      <sheetName val="E.P.T수량산출서"/>
      <sheetName val="CIVIL4"/>
      <sheetName val="일반부표"/>
      <sheetName val="적용기준"/>
      <sheetName val="Dae_Jiju"/>
      <sheetName val="Sikje_ingun"/>
      <sheetName val="TREE_D"/>
      <sheetName val="배수관토공산출"/>
      <sheetName val="소야공정계획표"/>
      <sheetName val="설비"/>
      <sheetName val="교대(A1)"/>
      <sheetName val="교통표지"/>
      <sheetName val="횡배수관토공수량"/>
      <sheetName val="데이타"/>
      <sheetName val="WORK"/>
      <sheetName val="건축"/>
      <sheetName val="전기"/>
      <sheetName val="CON'C"/>
      <sheetName val="수원공사비"/>
      <sheetName val="자재대"/>
      <sheetName val="정렬"/>
      <sheetName val="토공사"/>
      <sheetName val="96보완계획7.12"/>
      <sheetName val="S0"/>
      <sheetName val="건축내역"/>
      <sheetName val="건축원가계산서"/>
      <sheetName val="입찰안"/>
      <sheetName val="여과지동"/>
      <sheetName val="견적정보"/>
      <sheetName val="기초자료"/>
      <sheetName val="도근좌표"/>
      <sheetName val="건축내역서"/>
      <sheetName val="예정공정표"/>
      <sheetName val="총괄내역_(2)"/>
      <sheetName val="표지_(2)"/>
      <sheetName val="간벌및_산물수집면적"/>
      <sheetName val="단가및_수량산출서"/>
      <sheetName val="시_방_서"/>
      <sheetName val="지번별_존치및_벌채_수량표"/>
      <sheetName val="벌채면적및_파쇄수량표"/>
      <sheetName val="수목식재_및_이식공사"/>
      <sheetName val="1_식재공사_(미양)"/>
      <sheetName val="2_식재공사(송중)"/>
      <sheetName val="3_식재공사(강북)"/>
      <sheetName val="수목일위대가_"/>
      <sheetName val="1_시설물공사(미양초)_"/>
      <sheetName val="2_시설물공사(송중초)"/>
      <sheetName val="3_시설물공사(강북중)"/>
      <sheetName val="3_철거공사(미양초)"/>
      <sheetName val="3_철거공사(송중초)"/>
      <sheetName val="3_철거공사(강북중)"/>
      <sheetName val="1_산출근거(미양)"/>
      <sheetName val="2_산출근거(송중)"/>
      <sheetName val="3_산출근거(강북)"/>
      <sheetName val="1_식재공사"/>
      <sheetName val="2_시설물공사"/>
      <sheetName val="단가_및_재료비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Sheet1_(2)"/>
      <sheetName val="노임단가_(2)"/>
      <sheetName val="구조물공"/>
      <sheetName val="부대공"/>
      <sheetName val="배수공"/>
      <sheetName val="토공"/>
      <sheetName val="포장공"/>
      <sheetName val="내역표지"/>
      <sheetName val="조명시설"/>
      <sheetName val="내역(실행가)"/>
      <sheetName val="토목내역"/>
      <sheetName val="강관 및 부속"/>
      <sheetName val="건축공사"/>
      <sheetName val="약품공급2"/>
      <sheetName val="맨홀접합조서"/>
      <sheetName val="대운반(철재)"/>
      <sheetName val="FAB별"/>
      <sheetName val="현장관리비"/>
      <sheetName val="b_balju"/>
      <sheetName val="설계명세서"/>
      <sheetName val="청천내"/>
      <sheetName val="건축내역(김해율하1차)1"/>
      <sheetName val="밸브설치"/>
      <sheetName val="DATE"/>
      <sheetName val="내역(1단지)"/>
      <sheetName val="내역(2단지)"/>
      <sheetName val="시설 "/>
      <sheetName val="식재"/>
      <sheetName val="기초"/>
      <sheetName val="수량산출"/>
      <sheetName val="수량1"/>
      <sheetName val="수량2"/>
      <sheetName val="철거수량"/>
      <sheetName val="시설단가"/>
      <sheetName val="중기경비"/>
      <sheetName val="중기단가(1)"/>
      <sheetName val="중기단가(2)"/>
      <sheetName val="516-D-126"/>
      <sheetName val="정화조동내역"/>
      <sheetName val="BSD (2)"/>
      <sheetName val="부경대총괄내역서"/>
      <sheetName val="갑지1"/>
      <sheetName val="GAEYO"/>
      <sheetName val="적용단위길이"/>
      <sheetName val="피벗테이블데이터분석"/>
      <sheetName val="태봉초등"/>
      <sheetName val="공정코드"/>
      <sheetName val="토목주소"/>
      <sheetName val="단가결정"/>
      <sheetName val="P3"/>
      <sheetName val="4)유동표"/>
      <sheetName val="토공유동표"/>
      <sheetName val="입찰"/>
      <sheetName val="현경"/>
      <sheetName val="정보"/>
      <sheetName val="식재가격"/>
      <sheetName val="식재총괄"/>
      <sheetName val="공사개요"/>
      <sheetName val="산출근거#2-3"/>
      <sheetName val="빗물받이(910-510-410)"/>
      <sheetName val="변경내역서간지"/>
      <sheetName val="광주운남을"/>
      <sheetName val="실행"/>
      <sheetName val="본체"/>
      <sheetName val="공사비예산서(토목분)"/>
      <sheetName val="제직재"/>
      <sheetName val="설직재-1"/>
      <sheetName val="차수보수량산출"/>
      <sheetName val="POL6차-PIPING"/>
      <sheetName val="연습"/>
      <sheetName val="콘_재료분리(1)"/>
      <sheetName val="설계"/>
      <sheetName val="당초계약"/>
      <sheetName val="실행내역"/>
      <sheetName val="EACT10"/>
      <sheetName val="SLAB&quot;1&quot;"/>
      <sheetName val="중기조종사 단위단가"/>
      <sheetName val="제경비"/>
      <sheetName val="4.전기"/>
      <sheetName val="일위대가(1)"/>
      <sheetName val="조직"/>
      <sheetName val="시설물"/>
      <sheetName val="식재출력용"/>
      <sheetName val="유지관리"/>
      <sheetName val="퍼스트"/>
      <sheetName val="노무단가"/>
      <sheetName val="하중계산"/>
      <sheetName val="토공정보"/>
      <sheetName val="예가표"/>
      <sheetName val="설계내역"/>
      <sheetName val="말뚝지지력산정"/>
      <sheetName val="공통비총괄표"/>
      <sheetName val="공사기본내용입력"/>
      <sheetName val="내역1"/>
      <sheetName val="단가산출"/>
      <sheetName val="앉음벽_(2)"/>
      <sheetName val="수량_산출서(당초)"/>
      <sheetName val="준검_내역서"/>
      <sheetName val="혜성"/>
      <sheetName val="설계조건"/>
      <sheetName val="원가계산서"/>
      <sheetName val="날개수량1.5"/>
      <sheetName val="내역아"/>
      <sheetName val="울타리"/>
      <sheetName val="토목"/>
      <sheetName val="을-ATYPE"/>
      <sheetName val="흄관기초"/>
      <sheetName val="불진"/>
      <sheetName val="일목"/>
      <sheetName val="일위"/>
      <sheetName val="총괄집계표"/>
      <sheetName val="직노"/>
      <sheetName val="화재 탐지 설비"/>
      <sheetName val="하부철근수량"/>
      <sheetName val="1.설계조건"/>
      <sheetName val="DATA입력"/>
      <sheetName val="유효폭의 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식재수량표"/>
      <sheetName val="식재공사자재"/>
      <sheetName val="식재공사(옥상)"/>
      <sheetName val="수목기준"/>
      <sheetName val="수량산출(식재)"/>
      <sheetName val="시설물수량표"/>
      <sheetName val="수량산출(시설물)"/>
      <sheetName val="수량산출(구조물)"/>
      <sheetName val="수량산출(포장,배수)"/>
      <sheetName val="수경내역서"/>
      <sheetName val="수경일위대가목록"/>
      <sheetName val="수경일위대가"/>
      <sheetName val="수경단가대비"/>
      <sheetName val="수경수량산출서"/>
      <sheetName val="기초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-1"/>
      <sheetName val="Sheet1"/>
      <sheetName val="Sheet2"/>
      <sheetName val="Sheet3"/>
      <sheetName val="기초일위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가표"/>
      <sheetName val="수암종건"/>
      <sheetName val="수암개발"/>
      <sheetName val="단성전력"/>
      <sheetName val="기초일위"/>
      <sheetName val="수목단가 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.2유효폭의 계산"/>
    </sheetNames>
    <sheetDataSet>
      <sheetData sheetId="0">
        <row r="26">
          <cell r="B26">
            <v>40</v>
          </cell>
          <cell r="F26">
            <v>50</v>
          </cell>
          <cell r="N26">
            <v>2.6</v>
          </cell>
        </row>
        <row r="28">
          <cell r="N28">
            <v>0.1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설계조건"/>
      <sheetName val="단면제원"/>
      <sheetName val="단위중량"/>
      <sheetName val="기초강성"/>
      <sheetName val="응답수정계수"/>
      <sheetName val="MODELING"/>
      <sheetName val="해석설과"/>
      <sheetName val="수정설계지진력"/>
      <sheetName val="사용받침검토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/>
      <sheetData sheetId="9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77"/>
      <sheetName val="#REF"/>
      <sheetName val="6PILE  (돌출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OL"/>
      <sheetName val="COL-T"/>
      <sheetName val="저판(버림100)"/>
      <sheetName val="기둥"/>
      <sheetName val="COPING"/>
      <sheetName val="토공 (1단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록"/>
      <sheetName val="대비"/>
      <sheetName val="예산"/>
      <sheetName val="간지"/>
      <sheetName val="입찰"/>
      <sheetName val="내역"/>
      <sheetName val="대가"/>
      <sheetName val="자재"/>
      <sheetName val="노임"/>
      <sheetName val="공정표"/>
      <sheetName val="내역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"/>
      <sheetName val="제조원가계산서"/>
      <sheetName val="재료비산출표"/>
      <sheetName val="노무비산출표"/>
      <sheetName val="공수산출표"/>
      <sheetName val="임율 (2)"/>
      <sheetName val="경비산출표"/>
      <sheetName val="제조원가분석표"/>
      <sheetName val="일반관리비비율산출표"/>
      <sheetName val="Sheet1"/>
      <sheetName val="Sheet2"/>
      <sheetName val="Sheet3"/>
      <sheetName val="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사비예산서"/>
      <sheetName val="재료비"/>
      <sheetName val="노무비"/>
      <sheetName val="일위대가 "/>
      <sheetName val="품셈"/>
      <sheetName val="고동,고철"/>
      <sheetName val="견적비교(수배전반)"/>
      <sheetName val="견적비교(조명기구)"/>
      <sheetName val="산출총괄표"/>
      <sheetName val="집계표"/>
      <sheetName val="기성율 산출"/>
      <sheetName val="익산설계"/>
      <sheetName val="1,2공구원가계산서"/>
      <sheetName val="2공구산출내역"/>
      <sheetName val="1공구산출내역서"/>
      <sheetName val="남대문빌딩"/>
      <sheetName val="일일"/>
      <sheetName val="사업관리"/>
      <sheetName val="실행철강하도"/>
      <sheetName val="목차"/>
      <sheetName val="총괄내역서"/>
      <sheetName val="인부신상자료"/>
      <sheetName val="일위대가"/>
      <sheetName val="골조시행"/>
      <sheetName val="투찰내역"/>
      <sheetName val="원가계산서"/>
      <sheetName val="옵션"/>
      <sheetName val="시운전연료비"/>
      <sheetName val="Sheet5"/>
      <sheetName val="투자효율분석"/>
      <sheetName val="시운전연료"/>
      <sheetName val="Y-WORK"/>
      <sheetName val="설계예시"/>
      <sheetName val="공통(20-91)"/>
      <sheetName val="견적서갑지연속"/>
      <sheetName val="BJJIN"/>
      <sheetName val="#REF"/>
      <sheetName val="횡배수관토공수량"/>
      <sheetName val="TB-내역서"/>
      <sheetName val="터파기및재료"/>
      <sheetName val="99년원가"/>
      <sheetName val="표준건축비"/>
      <sheetName val="자재단가"/>
      <sheetName val="C3"/>
      <sheetName val="코드표"/>
      <sheetName val="문학간접"/>
      <sheetName val="수목데이타 "/>
      <sheetName val="노임단가"/>
      <sheetName val="내역서"/>
      <sheetName val="일위"/>
      <sheetName val="자재단가비교표"/>
      <sheetName val="DANGA"/>
      <sheetName val="내역서(전기)"/>
      <sheetName val="JUCKEYK"/>
    </sheetNames>
    <definedNames>
      <definedName name="이윤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일1"/>
      <sheetName val="일2"/>
      <sheetName val="일3"/>
      <sheetName val="일4"/>
      <sheetName val="일5"/>
      <sheetName val="일6"/>
      <sheetName val="일7"/>
      <sheetName val="일8"/>
      <sheetName val="일9"/>
      <sheetName val="일10"/>
      <sheetName val="일11"/>
      <sheetName val="일12"/>
      <sheetName val="일13"/>
      <sheetName val="일14"/>
      <sheetName val="일15"/>
      <sheetName val="일16"/>
      <sheetName val="일17"/>
      <sheetName val="일18"/>
      <sheetName val="일19"/>
      <sheetName val="일20"/>
      <sheetName val="일21"/>
      <sheetName val="일22"/>
      <sheetName val="일23"/>
      <sheetName val="일24"/>
      <sheetName val="일25"/>
      <sheetName val="자재단가비교표"/>
      <sheetName val="차량운반및하차비"/>
      <sheetName val="인력운반비"/>
      <sheetName val="크레인사용"/>
      <sheetName val="자재단가비교표1월"/>
      <sheetName val="일15 (2)"/>
      <sheetName val="일26"/>
      <sheetName val="총원가"/>
      <sheetName val="경비"/>
      <sheetName val="경비내역"/>
      <sheetName val="사급자재"/>
      <sheetName val="이설자재"/>
      <sheetName val="일위대가노무비"/>
      <sheetName val="총괄표"/>
      <sheetName val="총괄표(신설)"/>
      <sheetName val="동원인원총괄표"/>
      <sheetName val="내1"/>
      <sheetName val="내2"/>
      <sheetName val="내3"/>
      <sheetName val="내4"/>
      <sheetName val="내5"/>
      <sheetName val="내6"/>
      <sheetName val="내7"/>
      <sheetName val="내8"/>
      <sheetName val="내9"/>
      <sheetName val="내10"/>
      <sheetName val="내11"/>
      <sheetName val="내12"/>
      <sheetName val="내13"/>
      <sheetName val="내14"/>
      <sheetName val="내15"/>
      <sheetName val="내16"/>
      <sheetName val="내17"/>
      <sheetName val="내18"/>
      <sheetName val="동원인원(신설)"/>
      <sheetName val="노1"/>
      <sheetName val="노2"/>
      <sheetName val="노3"/>
      <sheetName val="노4"/>
      <sheetName val="노5"/>
      <sheetName val="노6"/>
      <sheetName val="노7"/>
      <sheetName val="노8"/>
      <sheetName val="노9"/>
      <sheetName val="노10"/>
      <sheetName val="노11"/>
      <sheetName val="노12"/>
      <sheetName val="노13"/>
      <sheetName val="노14"/>
      <sheetName val="노15"/>
      <sheetName val="노16"/>
      <sheetName val="노17"/>
      <sheetName val="노18"/>
      <sheetName val="01.내역서"/>
      <sheetName val="동원인력 총괄표"/>
      <sheetName val="공종별 동원인력 총괄표 "/>
      <sheetName val="01.노력산출서"/>
      <sheetName val="01. 원효전화국산출서"/>
      <sheetName val="Module1"/>
      <sheetName val="공종별원가(남건)"/>
      <sheetName val="목차"/>
      <sheetName val="1-01"/>
      <sheetName val="1-02"/>
      <sheetName val="1-03"/>
      <sheetName val="1-04"/>
      <sheetName val="1-05"/>
      <sheetName val="1-06"/>
      <sheetName val="1-07"/>
      <sheetName val="1-08"/>
      <sheetName val="1-09"/>
      <sheetName val="1-10"/>
      <sheetName val="1-11"/>
      <sheetName val="1-12"/>
      <sheetName val="1-13"/>
      <sheetName val="1-14"/>
      <sheetName val="1-15"/>
      <sheetName val="1-16"/>
      <sheetName val="1-17"/>
      <sheetName val="1-18"/>
      <sheetName val="1-19"/>
      <sheetName val="1단계"/>
      <sheetName val="일위대가"/>
      <sheetName val="약품공급2"/>
      <sheetName val="산출내역서"/>
      <sheetName val="일위목록"/>
      <sheetName val="노임단가"/>
      <sheetName val="I一般比"/>
      <sheetName val="교통대책내역"/>
      <sheetName val="(양식)내역서, 동원인력, 자재단가"/>
      <sheetName val="#2_일위대가목록"/>
      <sheetName val="내역"/>
      <sheetName val="자재단가"/>
      <sheetName val="WING3"/>
      <sheetName val="집계표"/>
      <sheetName val="P1(좌,우)"/>
      <sheetName val="퍼스트"/>
      <sheetName val="1공구산출내역서"/>
      <sheetName val="제경비"/>
      <sheetName val="노임"/>
      <sheetName val="목차 "/>
      <sheetName val="일위대가목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근량"/>
      <sheetName val="SLAB&quot;1&quot;"/>
      <sheetName val="SLAB&quot;2&quot;"/>
      <sheetName val="SLAB&quot;3,4,5,6,7,8,9,10&quot;"/>
    </sheetNames>
    <sheetDataSet>
      <sheetData sheetId="0" refreshError="1"/>
      <sheetData sheetId="1"/>
      <sheetData sheetId="2" refreshError="1"/>
      <sheetData sheetId="3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일위대가표 (2)"/>
      <sheetName val="총괄내역"/>
      <sheetName val="내역서"/>
      <sheetName val="공종별 집계표"/>
      <sheetName val="사급,관급자재대"/>
      <sheetName val="원가계산서"/>
      <sheetName val="도급내역서 표지"/>
      <sheetName val="공사구성비"/>
      <sheetName val="목차"/>
      <sheetName val="간지"/>
      <sheetName val="일위대가"/>
      <sheetName val="#REF"/>
      <sheetName val="원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수정내역"/>
      <sheetName val="일위대가표"/>
      <sheetName val="일위대가"/>
      <sheetName val="실행내역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기본일위"/>
      <sheetName val="J直材4"/>
      <sheetName val="I一般比"/>
      <sheetName val="내역"/>
      <sheetName val="#REF"/>
      <sheetName val="MAIN_TABLE"/>
      <sheetName val="백암비스타내역"/>
      <sheetName val="현장"/>
      <sheetName val="재료"/>
      <sheetName val="101동"/>
      <sheetName val="2000년1차"/>
      <sheetName val="2000전체분"/>
      <sheetName val="교통대책내역"/>
      <sheetName val="KKK"/>
      <sheetName val="차수공개요"/>
      <sheetName val="골재산출"/>
      <sheetName val="기초자료"/>
      <sheetName val="3BL공동구 수량"/>
      <sheetName val="조명율표"/>
      <sheetName val="예산M11A"/>
      <sheetName val="건축내역"/>
      <sheetName val="출자한도"/>
      <sheetName val="일대-1"/>
      <sheetName val="공사비총괄표"/>
      <sheetName val="공사개요(서광주)"/>
      <sheetName val="자료"/>
      <sheetName val="대공종"/>
      <sheetName val="총괄표"/>
      <sheetName val="단가조사"/>
      <sheetName val="경산"/>
      <sheetName val="본체"/>
      <sheetName val="5공철탑검토표"/>
      <sheetName val="4공철탑검토"/>
      <sheetName val="식재인부"/>
      <sheetName val="기본단가표"/>
      <sheetName val="N賃率-職"/>
      <sheetName val="본공사"/>
      <sheetName val="설직재-1"/>
      <sheetName val="산출내역서"/>
      <sheetName val="수량산출"/>
      <sheetName val="CTEMCOST"/>
      <sheetName val="적용토목"/>
      <sheetName val="산근"/>
      <sheetName val="금액내역서"/>
      <sheetName val="철탑공사"/>
      <sheetName val="실행"/>
      <sheetName val="LF자재단가"/>
      <sheetName val="식생블럭단위수량"/>
      <sheetName val="노임,재료비"/>
      <sheetName val="목록"/>
      <sheetName val="영창26"/>
      <sheetName val="요율"/>
      <sheetName val="갑지"/>
      <sheetName val="AIR SHOWER(3인용)"/>
      <sheetName val="단중표"/>
      <sheetName val="설계서"/>
      <sheetName val="위생설비"/>
      <sheetName val="기초내역서"/>
      <sheetName val="대가목록표"/>
      <sheetName val="Customer Databas"/>
      <sheetName val="물가자료"/>
      <sheetName val="당초"/>
      <sheetName val="교각별철근수량집계표"/>
      <sheetName val="지질조사"/>
      <sheetName val="내역(원안-대안)"/>
      <sheetName val="산출근거"/>
      <sheetName val="스포회원매출"/>
      <sheetName val="노임"/>
      <sheetName val="NYS"/>
      <sheetName val="코드표"/>
      <sheetName val="토공 total"/>
      <sheetName val="조명시설"/>
      <sheetName val="중기"/>
      <sheetName val="CIVIL4"/>
      <sheetName val="사다리"/>
      <sheetName val="200"/>
      <sheetName val="단가산출"/>
      <sheetName val="asd"/>
      <sheetName val="6PILE  (돌출)"/>
      <sheetName val="갑지(추정)"/>
      <sheetName val="지하"/>
      <sheetName val="Sheet5"/>
      <sheetName val="자재단가"/>
      <sheetName val="원가 (2)"/>
      <sheetName val="예산"/>
      <sheetName val="오수공수량집계표"/>
      <sheetName val="도급기성"/>
      <sheetName val="설비단가표"/>
      <sheetName val="Sheet6"/>
      <sheetName val="토공(우물통,기타) "/>
      <sheetName val="연부97-1"/>
      <sheetName val="조건표"/>
      <sheetName val="자갈,시멘트,모래산출"/>
      <sheetName val="데이타"/>
      <sheetName val="DATA"/>
      <sheetName val="재료비노무비"/>
      <sheetName val="교수설계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일위대가목차"/>
      <sheetName val="LEGEND"/>
      <sheetName val="ELEC"/>
      <sheetName val="9GNG운반"/>
      <sheetName val="48전력선로일위"/>
      <sheetName val="단가표"/>
      <sheetName val="특외대"/>
      <sheetName val="공통가설공사"/>
      <sheetName val="데리네이타현황"/>
      <sheetName val="DATE"/>
      <sheetName val="기계경비(시간당)"/>
      <sheetName val="조경일람"/>
      <sheetName val="토공"/>
      <sheetName val="터파기및재료"/>
      <sheetName val="철거산출근거"/>
      <sheetName val=" HIT-&gt;HMC 견적(3900)"/>
      <sheetName val="102역사"/>
      <sheetName val="율촌법률사무소2내역"/>
      <sheetName val="노무비"/>
      <sheetName val="96정변2"/>
      <sheetName val="RE9604"/>
      <sheetName val="기술부대조건"/>
      <sheetName val="공사직종별노임"/>
      <sheetName val="원가서"/>
      <sheetName val="물량표"/>
      <sheetName val="guard(mac)"/>
      <sheetName val="산출-설비"/>
      <sheetName val="1.설계조건"/>
      <sheetName val="견적"/>
      <sheetName val="6호기"/>
      <sheetName val="일위대가1"/>
      <sheetName val="입찰안"/>
      <sheetName val="내역서2안"/>
      <sheetName val="표지"/>
      <sheetName val="시설물기초"/>
      <sheetName val=" 냉각수펌프"/>
      <sheetName val="AHU집계"/>
      <sheetName val="원가계산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 refreshError="1"/>
      <sheetData sheetId="155"/>
      <sheetData sheetId="156"/>
      <sheetData sheetId="157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AB&quot;1&quot;"/>
    </sheetNames>
    <sheetDataSet>
      <sheetData sheetId="0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자료입력"/>
      <sheetName val="자재단가"/>
      <sheetName val="SLAB&quot;1&quot;"/>
      <sheetName val="부대공Ⅱ"/>
      <sheetName val="직노"/>
      <sheetName val="갑지"/>
      <sheetName val="일위대가표"/>
      <sheetName val="삭제금지단가"/>
      <sheetName val="공통"/>
      <sheetName val="현장"/>
      <sheetName val="표지"/>
      <sheetName val="3BL공동구 수량"/>
      <sheetName val="내역"/>
      <sheetName val="실행내역"/>
      <sheetName val="FILE1"/>
      <sheetName val="설계명세서"/>
      <sheetName val="예산명세서"/>
      <sheetName val="차수공개요"/>
      <sheetName val="품셈TABLE"/>
      <sheetName val="지급자재"/>
      <sheetName val="200"/>
      <sheetName val="MIJIBI"/>
      <sheetName val="손익분석"/>
      <sheetName val="지하1층"/>
      <sheetName val="입찰보고"/>
      <sheetName val="2000년 공정표"/>
      <sheetName val="노임"/>
      <sheetName val="시중노임"/>
      <sheetName val="실행"/>
      <sheetName val="조경일람"/>
      <sheetName val="DANGA"/>
      <sheetName val="제경비율"/>
    </sheetNames>
    <sheetDataSet>
      <sheetData sheetId="0" refreshError="1"/>
      <sheetData sheetId="1" refreshError="1">
        <row r="5">
          <cell r="B5" t="str">
            <v xml:space="preserve">  청평H/P 테니스장 보수공사</v>
          </cell>
        </row>
        <row r="9">
          <cell r="B9" t="str">
            <v xml:space="preserve">  착   공 : 1997년   9월   일</v>
          </cell>
        </row>
        <row r="12">
          <cell r="B12" t="str">
            <v xml:space="preserve">  수.유.구.수 ( 54 - 1 - 8 )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  <sheetName val="총괄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 (2)"/>
      <sheetName val="설계 내역서 (2)"/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(2)"/>
      <sheetName val="사급자재"/>
      <sheetName val="지입자재"/>
      <sheetName val="자재수량"/>
      <sheetName val="토량총괄"/>
      <sheetName val="토적계산"/>
      <sheetName val="구조물토량"/>
      <sheetName val="우수평균깊이"/>
      <sheetName val="구조물수량산출"/>
      <sheetName val="자료"/>
      <sheetName val="단가"/>
      <sheetName val="Sheet11"/>
      <sheetName val="Sheet12"/>
      <sheetName val="Sheet13"/>
      <sheetName val="Sheet14"/>
      <sheetName val="Sheet15"/>
      <sheetName val="Sheet16"/>
      <sheetName val="일반부표총괄"/>
      <sheetName val="별 표"/>
      <sheetName val="별표총괄"/>
      <sheetName val="품셈TABLE"/>
      <sheetName val="견적 조건 변경사항"/>
      <sheetName val="단지내-공내역"/>
      <sheetName val="Sheet2"/>
      <sheetName val="Sheet3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표준단면수량(출력안함)"/>
      <sheetName val="금액내역서"/>
      <sheetName val="별표내역"/>
      <sheetName val="원가계산서(남측)"/>
      <sheetName val="자재단가조사표-수목"/>
      <sheetName val="JOIN(2span)"/>
      <sheetName val="값"/>
      <sheetName val="일위"/>
      <sheetName val="3BL공동구 수량"/>
      <sheetName val="자재집계표"/>
      <sheetName val="실행내역"/>
      <sheetName val="별표 "/>
      <sheetName val="품셈표"/>
      <sheetName val="품 셈"/>
      <sheetName val="부표"/>
      <sheetName val="부표 TABLE"/>
      <sheetName val="Sheet4"/>
      <sheetName val="Sheet5"/>
      <sheetName val="Sheet6"/>
      <sheetName val="우,오수"/>
      <sheetName val="노임단가"/>
      <sheetName val="공통가설(현장검토안)"/>
      <sheetName val="자료입력"/>
      <sheetName val="견적서"/>
      <sheetName val="도급"/>
      <sheetName val="총괄-1"/>
      <sheetName val="일위대가표"/>
      <sheetName val="토목"/>
      <sheetName val="TB-내역서"/>
      <sheetName val="PIPE(UG)내역"/>
      <sheetName val="원가계산"/>
      <sheetName val="간접경상비"/>
      <sheetName val="EJ"/>
      <sheetName val="시설물기초"/>
      <sheetName val="단가표"/>
      <sheetName val="종단계산"/>
      <sheetName val="별총"/>
      <sheetName val="내역서"/>
      <sheetName val="총물량"/>
      <sheetName val="접속도로"/>
      <sheetName val="6-1. 관개량조서"/>
      <sheetName val="보차도경계석"/>
      <sheetName val="부표총괄"/>
      <sheetName val="품셈1-"/>
      <sheetName val="중기"/>
      <sheetName val="정렬"/>
      <sheetName val="시멘트"/>
      <sheetName val="Ⅴ-2.공종별내역"/>
      <sheetName val="오억미만"/>
      <sheetName val="단중"/>
      <sheetName val="을지"/>
      <sheetName val="일위대가"/>
      <sheetName val="플랜트 설치"/>
      <sheetName val="2000년1차"/>
      <sheetName val="인건비"/>
      <sheetName val="AABS내역"/>
      <sheetName val="접속도로1"/>
      <sheetName val="건축"/>
      <sheetName val="투찰(하수)"/>
      <sheetName val="갑지"/>
      <sheetName val="토목내역서"/>
      <sheetName val="마감"/>
      <sheetName val="예정공정-전체"/>
      <sheetName val="품셈"/>
      <sheetName val="포장(수량)-관로부"/>
      <sheetName val="sw1"/>
      <sheetName val="NOMUBI"/>
      <sheetName val="토공사"/>
      <sheetName val="NYS"/>
      <sheetName val="소방"/>
      <sheetName val="일위대가목록"/>
      <sheetName val="내역"/>
      <sheetName val="사다리"/>
      <sheetName val="기본일위"/>
      <sheetName val="200"/>
      <sheetName val="총공사내역서"/>
      <sheetName val="-배수구조총재료"/>
      <sheetName val="부대내역"/>
      <sheetName val="설계예시"/>
      <sheetName val="평자재단가"/>
      <sheetName val="교통대책내역"/>
      <sheetName val="전기"/>
      <sheetName val="원가계산서"/>
      <sheetName val="정부노임"/>
      <sheetName val="참조-(1)"/>
      <sheetName val="단가 및 재료비"/>
      <sheetName val="일위대가표집계표"/>
      <sheetName val="DATE"/>
      <sheetName val="가시설(TYPE-A)"/>
      <sheetName val="1-1평균터파기고(1)"/>
      <sheetName val="LIST"/>
      <sheetName val="6동"/>
      <sheetName val="공사개요"/>
      <sheetName val="평균터파기고(1-2,ASP)"/>
      <sheetName val="국내"/>
      <sheetName val="경비_원본"/>
      <sheetName val="Sheet1"/>
      <sheetName val="1월"/>
      <sheetName val="지질조사"/>
      <sheetName val="하수급견적대비"/>
      <sheetName val="관계주식"/>
      <sheetName val="단중표"/>
      <sheetName val="PUMP"/>
      <sheetName val="VENDOR LIST"/>
      <sheetName val="공통비"/>
      <sheetName val="노임"/>
      <sheetName val="예산M2"/>
      <sheetName val="구조물"/>
      <sheetName val="외주비"/>
      <sheetName val="BID"/>
      <sheetName val="대구칠곡5전기"/>
      <sheetName val="별표집계"/>
      <sheetName val="실행"/>
      <sheetName val="프랜트면허"/>
      <sheetName val="기성내역서표지"/>
      <sheetName val="00상노임"/>
      <sheetName val="견적의뢰"/>
      <sheetName val="품목"/>
      <sheetName val="부대공(집계)"/>
      <sheetName val="제품별절단길이-0628"/>
      <sheetName val="절단길이-CODE4"/>
      <sheetName val="색상코드-CODE5,6,7,8"/>
      <sheetName val="일위대가목차"/>
      <sheetName val="집계"/>
      <sheetName val="Macro1"/>
      <sheetName val="접속도로집계"/>
      <sheetName val="#REF"/>
      <sheetName val="기초자료입력"/>
      <sheetName val="우수맨홀공제단위수량"/>
      <sheetName val="자재단가"/>
      <sheetName val="guard(mac)"/>
      <sheetName val="조명시설"/>
      <sheetName val="잡설비내역"/>
      <sheetName val="기초일위"/>
      <sheetName val="P.M 별"/>
      <sheetName val="남양내역"/>
      <sheetName val="에너지요금"/>
      <sheetName val="2.품제O호표"/>
      <sheetName val="포장공사"/>
      <sheetName val="원본"/>
      <sheetName val="부대공Ⅱ"/>
      <sheetName val="정부노임단가"/>
      <sheetName val="중소기업"/>
      <sheetName val="수량산출서"/>
      <sheetName val="물량표"/>
      <sheetName val="내역_ver1.0"/>
      <sheetName val="갑지(요약)"/>
      <sheetName val="장비별표(오거보링)(Ø400)(12M)"/>
      <sheetName val="명단"/>
      <sheetName val="중기사용료"/>
      <sheetName val="이자율"/>
      <sheetName val="이익영"/>
      <sheetName val="대가표(품셈)"/>
      <sheetName val="입고장부 (4)"/>
      <sheetName val="변경총괄표"/>
      <sheetName val="I一般比"/>
      <sheetName val="공사내역"/>
      <sheetName val="직재"/>
      <sheetName val="재공품"/>
      <sheetName val="직노"/>
      <sheetName val="A3.공사비 검토"/>
      <sheetName val="설계예산서"/>
      <sheetName val="청주(철골발주의뢰서)"/>
      <sheetName val="정공공사"/>
      <sheetName val="품셈목록"/>
      <sheetName val="제잡비(주공종)"/>
      <sheetName val="별표 (1)"/>
      <sheetName val="건축공사"/>
      <sheetName val="잡비"/>
      <sheetName val="6호기"/>
      <sheetName val="터파기및재료"/>
      <sheetName val="유림골조"/>
      <sheetName val="건축직"/>
      <sheetName val="목차"/>
      <sheetName val="분수장비시설수량"/>
      <sheetName val="밸브설치"/>
      <sheetName val="갑지(추정)"/>
      <sheetName val="입력자료(노무비)"/>
      <sheetName val="집계표"/>
      <sheetName val="9-1차이내역"/>
      <sheetName val="SIL98"/>
      <sheetName val="공통가설"/>
      <sheetName val="골조시행"/>
      <sheetName val="설 계"/>
      <sheetName val="토공집계표"/>
      <sheetName val="지급자재"/>
      <sheetName val="기계경비(시간당)"/>
      <sheetName val="인건비 "/>
      <sheetName val="총괄원가계산서"/>
      <sheetName val="견"/>
      <sheetName val="노임대가"/>
      <sheetName val="1062-X방향 "/>
      <sheetName val="산출(열차무선)"/>
      <sheetName val="산출(역무통신)"/>
      <sheetName val="원가"/>
      <sheetName val="C3.토목_옹벽"/>
      <sheetName val="A6.샤시등"/>
      <sheetName val="식재수량표"/>
      <sheetName val="laroux"/>
      <sheetName val="전기관급내역서"/>
      <sheetName val="전기관급내역총계"/>
      <sheetName val="전기토목총괄"/>
      <sheetName val="토목내역총계"/>
      <sheetName val="전기내역총계"/>
      <sheetName val="전기내역서"/>
      <sheetName val="일위대가표-1"/>
      <sheetName val="일위대가표-2"/>
      <sheetName val="일위대가표-3"/>
      <sheetName val="일위대가표-4"/>
      <sheetName val="일위대가표-5"/>
      <sheetName val="일위대가표-4 (2)"/>
      <sheetName val="단가산출서"/>
      <sheetName val="재료비 "/>
      <sheetName val="중기총괄"/>
      <sheetName val="중기손료"/>
      <sheetName val="중기단가"/>
      <sheetName val="계수"/>
      <sheetName val="환율"/>
      <sheetName val="유류대"/>
      <sheetName val="중시노임"/>
      <sheetName val="관급내역서"/>
      <sheetName val="관급내역총계"/>
      <sheetName val="Customer Databas"/>
      <sheetName val="총괄표"/>
      <sheetName val="내역조적"/>
      <sheetName val="06-BATCH "/>
      <sheetName val="식재일위"/>
      <sheetName val="조명율표"/>
      <sheetName val="표지"/>
      <sheetName val="101동"/>
      <sheetName val="MOTOR"/>
      <sheetName val="주차구획선수량"/>
      <sheetName val="공주방향"/>
      <sheetName val="SLAB&quot;1&quot;"/>
      <sheetName val="inputdata"/>
      <sheetName val="최종견"/>
      <sheetName val="SG"/>
      <sheetName val="2002상반기노임기준"/>
      <sheetName val="공사비산출내역"/>
      <sheetName val="선수금"/>
      <sheetName val="출자한도"/>
      <sheetName val="MIJIBI"/>
      <sheetName val="인건-측정"/>
      <sheetName val="공사비예산서_(2)"/>
      <sheetName val="설계_내역서_(2)"/>
      <sheetName val="설계_내역서"/>
      <sheetName val="_품셈"/>
      <sheetName val="별표_(2)"/>
      <sheetName val="별_표"/>
      <sheetName val="견적_조건_변경사항"/>
      <sheetName val="3BL공동구_수량"/>
      <sheetName val="별표_"/>
      <sheetName val="품_셈"/>
      <sheetName val="부표_TABLE"/>
      <sheetName val="6-1__관개량조서"/>
      <sheetName val="플랜트_설치"/>
      <sheetName val="Ⅴ-2_공종별내역"/>
      <sheetName val="VENDOR_LIST"/>
      <sheetName val="2_품제O호표"/>
      <sheetName val="P_M_별"/>
      <sheetName val="A3_공사비_검토"/>
      <sheetName val="내역_ver1_0"/>
      <sheetName val="1F"/>
      <sheetName val="배수공 시멘트 및 골재량 산출"/>
      <sheetName val="견적대비표"/>
      <sheetName val="AP1"/>
      <sheetName val="DATA"/>
      <sheetName val="가시설흙막이"/>
      <sheetName val="제잡비"/>
      <sheetName val="비탈면보호공수량산출"/>
      <sheetName val="우수받이"/>
      <sheetName val="산출내역서"/>
      <sheetName val="몰탈재료산출"/>
      <sheetName val="세부내역"/>
      <sheetName val="전기일위대가"/>
      <sheetName val="단위단가"/>
      <sheetName val="수량산출서 갑지"/>
      <sheetName val="Y-WORK"/>
      <sheetName val="대로근거"/>
      <sheetName val="우배수"/>
      <sheetName val="#3_일위대가목록"/>
      <sheetName val="MAIN_TABLE"/>
      <sheetName val="(C)원내역"/>
      <sheetName val="SCH"/>
      <sheetName val="#3E1_GCR"/>
      <sheetName val="재료"/>
      <sheetName val="자재단가비교표"/>
      <sheetName val="포장복구집계"/>
      <sheetName val="입찰"/>
      <sheetName val="현경"/>
      <sheetName val="관리,공감"/>
      <sheetName val="공정코드"/>
      <sheetName val="3.3수량집계"/>
      <sheetName val="견적대비"/>
      <sheetName val="노무비"/>
      <sheetName val="98지급계획"/>
      <sheetName val="준검 내역서"/>
      <sheetName val="부분별수량산출(조합기초)"/>
      <sheetName val="2호맨홀공제수량"/>
      <sheetName val="하조서"/>
      <sheetName val="연습"/>
      <sheetName val="22인공"/>
      <sheetName val="배수통관(좌)"/>
      <sheetName val="용소리교"/>
      <sheetName val="인부노임"/>
      <sheetName val="BEND LOSS"/>
      <sheetName val="설계명세서"/>
      <sheetName val="1.취수장"/>
      <sheetName val="rate"/>
      <sheetName val="견적을지"/>
      <sheetName val="당초"/>
      <sheetName val="토목노임단가"/>
      <sheetName val="식생블럭단위수량"/>
      <sheetName val="빙장비사양"/>
      <sheetName val="장비사양"/>
      <sheetName val="개요"/>
      <sheetName val="DB"/>
      <sheetName val="BOX전기내역"/>
      <sheetName val="단양 00 아파트-세부내역"/>
      <sheetName val="총집계"/>
      <sheetName val="집계표 (2)"/>
      <sheetName val="VXXXXXXX"/>
      <sheetName val="Total"/>
      <sheetName val="퇴직금(울산천상)"/>
      <sheetName val="합계금액"/>
      <sheetName val="방수"/>
      <sheetName val="산출근거"/>
      <sheetName val="손익분석"/>
      <sheetName val="Macro(전선)"/>
      <sheetName val="2002공임"/>
      <sheetName val="2002자재가격"/>
      <sheetName val="95년12월말"/>
      <sheetName val="수량-77m)"/>
      <sheetName val="시중노임단가"/>
      <sheetName val="기계경비목록"/>
      <sheetName val="천안IP공장자100노100물량110할증"/>
      <sheetName val="명세서"/>
      <sheetName val="각종양식"/>
      <sheetName val="내역서(기성청구)"/>
      <sheetName val="설계조건"/>
      <sheetName val="말뚝설계"/>
      <sheetName val="장외반출및폐기물 "/>
      <sheetName val="철집"/>
      <sheetName val="단가_및_재료비"/>
      <sheetName val="공사비예산서_(2)1"/>
      <sheetName val="설계_내역서_(2)1"/>
      <sheetName val="설계_내역서1"/>
      <sheetName val="_품셈1"/>
      <sheetName val="별표_(2)1"/>
      <sheetName val="별_표1"/>
      <sheetName val="견적_조건_변경사항1"/>
      <sheetName val="별표_1"/>
      <sheetName val="품_셈1"/>
      <sheetName val="부표_TABLE1"/>
      <sheetName val="3BL공동구_수량1"/>
      <sheetName val="단가_및_재료비1"/>
      <sheetName val="6-1__관개량조서1"/>
      <sheetName val="플랜트_설치1"/>
      <sheetName val="Ⅴ-2_공종별내역1"/>
      <sheetName val="VENDOR_LIST1"/>
      <sheetName val="말뚝지지력산정"/>
      <sheetName val="DANGA"/>
      <sheetName val="Dae_Jiju"/>
      <sheetName val="XL4Poppy"/>
      <sheetName val="성서방향-교대(A2)"/>
      <sheetName val="4.2.1 마루높이 검토"/>
      <sheetName val="주요수량증감"/>
      <sheetName val="감가상각"/>
      <sheetName val="토량산출서"/>
      <sheetName val="자재대"/>
      <sheetName val="총괄"/>
      <sheetName val="노임단가명세표"/>
      <sheetName val="토공총괄표"/>
      <sheetName val="품셈총괄"/>
      <sheetName val="개산공사비"/>
      <sheetName val="주관사업"/>
      <sheetName val="전체내역"/>
      <sheetName val="품목테이블"/>
      <sheetName val="관리비"/>
      <sheetName val="TABLE"/>
      <sheetName val="장비임대료"/>
      <sheetName val="별표"/>
      <sheetName val="평3"/>
      <sheetName val="토공(우물통,기타) "/>
      <sheetName val="현장"/>
      <sheetName val="교대(A1)"/>
      <sheetName val="99노임기준"/>
      <sheetName val="출력X"/>
      <sheetName val="Baby일위대가"/>
      <sheetName val="교각별철근수량집계표"/>
      <sheetName val="데이타"/>
      <sheetName val="1.수인터널"/>
      <sheetName val="산출내역서집계표"/>
      <sheetName val="1차증가원가계산"/>
      <sheetName val="SCHEDULE"/>
      <sheetName val="ELECTRIC"/>
      <sheetName val="DATA 입력란"/>
      <sheetName val="BD운반거리"/>
      <sheetName val="969910( R)"/>
      <sheetName val="경비공통"/>
      <sheetName val="골조공사"/>
      <sheetName val="샌딩 에폭시 도장"/>
      <sheetName val="스텐문틀설치"/>
      <sheetName val="일반문틀 설치"/>
      <sheetName val="배수장토목공사비"/>
      <sheetName val="사본 - b_balju"/>
      <sheetName val="단위중량"/>
      <sheetName val="기본단가표"/>
      <sheetName val="각종단가"/>
      <sheetName val="일위목차"/>
      <sheetName val="동원인원"/>
      <sheetName val="산출표"/>
      <sheetName val="대치판정"/>
      <sheetName val="WEIGHT"/>
      <sheetName val="기계설비"/>
      <sheetName val="현장관리비데이타"/>
      <sheetName val="공통부대비"/>
      <sheetName val="설계기준"/>
      <sheetName val="토적계산서"/>
      <sheetName val="견적"/>
      <sheetName val="REINF."/>
      <sheetName val="LOADS"/>
      <sheetName val="cable산출"/>
      <sheetName val="품목단가"/>
      <sheetName val="삼보지질"/>
      <sheetName val="단가대비표"/>
      <sheetName val="지구단위계획"/>
      <sheetName val="내역(가지)"/>
      <sheetName val="대가호표"/>
      <sheetName val="철골"/>
      <sheetName val="오동"/>
      <sheetName val="대조"/>
      <sheetName val="나한"/>
      <sheetName val="단위수량"/>
      <sheetName val="토사(PE)"/>
      <sheetName val="장비가동"/>
      <sheetName val="설계내역"/>
      <sheetName val="일위대가1"/>
      <sheetName val="총괄내역서"/>
      <sheetName val="1"/>
      <sheetName val="3본사"/>
      <sheetName val="개별직종노임단가(2003.9)"/>
      <sheetName val="Sheet1 (2)"/>
      <sheetName val="교각1"/>
      <sheetName val="7. 현장관리비 "/>
      <sheetName val="6. 안전관리비"/>
      <sheetName val="단면"/>
      <sheetName val="입상내역"/>
      <sheetName val="세골재  T2 변경 현황"/>
      <sheetName val="연습장소"/>
      <sheetName val="부총"/>
      <sheetName val="년도별시공"/>
      <sheetName val="예산명세서"/>
      <sheetName val="입찰보고"/>
      <sheetName val="입찰안"/>
      <sheetName val="토목공사"/>
      <sheetName val="저"/>
      <sheetName val="관급"/>
      <sheetName val="설비"/>
      <sheetName val="fursys"/>
      <sheetName val="설계내역서"/>
      <sheetName val="근로자자료입력"/>
      <sheetName val="참고자료"/>
      <sheetName val="수량명세서"/>
      <sheetName val="전기단가조사서"/>
      <sheetName val="산출기초"/>
      <sheetName val="관개"/>
      <sheetName val="실행단가"/>
      <sheetName val="별표(1)"/>
      <sheetName val="6.이토처리시간"/>
      <sheetName val="공사설명서"/>
      <sheetName val="기성2"/>
      <sheetName val="TB_내역서"/>
      <sheetName val="우주화성공장"/>
      <sheetName val="퇴직공제부금산출근거"/>
      <sheetName val="실행철강하도"/>
      <sheetName val="입력자료"/>
      <sheetName val="건축비목군분류"/>
      <sheetName val="T13(P68~72,78)"/>
      <sheetName val="장비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>
        <row r="2">
          <cell r="C2" t="str">
            <v>철골공</v>
          </cell>
          <cell r="D2">
            <v>58845</v>
          </cell>
        </row>
        <row r="3">
          <cell r="C3" t="str">
            <v>콘크리트공</v>
          </cell>
          <cell r="D3">
            <v>57135</v>
          </cell>
        </row>
        <row r="4">
          <cell r="C4" t="str">
            <v>용 접 공</v>
          </cell>
          <cell r="D4">
            <v>52064</v>
          </cell>
        </row>
        <row r="5">
          <cell r="C5" t="str">
            <v>보통인부</v>
          </cell>
          <cell r="D5">
            <v>29933</v>
          </cell>
        </row>
        <row r="6">
          <cell r="C6" t="str">
            <v>특별인부</v>
          </cell>
          <cell r="D6">
            <v>43490</v>
          </cell>
        </row>
        <row r="7">
          <cell r="C7" t="str">
            <v>형틀목공</v>
          </cell>
          <cell r="D7">
            <v>61835</v>
          </cell>
        </row>
        <row r="8">
          <cell r="C8" t="str">
            <v>철근공</v>
          </cell>
          <cell r="D8">
            <v>61510</v>
          </cell>
        </row>
        <row r="9">
          <cell r="C9" t="str">
            <v>철    공</v>
          </cell>
          <cell r="D9">
            <v>58947</v>
          </cell>
        </row>
        <row r="10">
          <cell r="C10" t="str">
            <v>강판구멍뚫기</v>
          </cell>
          <cell r="D10">
            <v>85339.7</v>
          </cell>
        </row>
        <row r="11">
          <cell r="C11" t="str">
            <v>조   수</v>
          </cell>
          <cell r="D11">
            <v>29933</v>
          </cell>
        </row>
        <row r="12">
          <cell r="C12" t="str">
            <v>풀기</v>
          </cell>
          <cell r="D12">
            <v>609</v>
          </cell>
        </row>
        <row r="13">
          <cell r="C13" t="str">
            <v>보 링 공</v>
          </cell>
          <cell r="D13">
            <v>44584</v>
          </cell>
        </row>
        <row r="14">
          <cell r="C14" t="str">
            <v>비  트</v>
          </cell>
          <cell r="D14">
            <v>627000</v>
          </cell>
        </row>
        <row r="15">
          <cell r="C15" t="str">
            <v>TRACK CRANE</v>
          </cell>
          <cell r="D15">
            <v>2817</v>
          </cell>
        </row>
        <row r="16">
          <cell r="C16" t="str">
            <v>TRACK CRANE(인)</v>
          </cell>
          <cell r="D16">
            <v>15742</v>
          </cell>
        </row>
        <row r="17">
          <cell r="C17" t="str">
            <v>TRACK CRANE(경비)</v>
          </cell>
          <cell r="D17">
            <v>17824</v>
          </cell>
        </row>
        <row r="18">
          <cell r="C18" t="str">
            <v>VIBRO HAMMER</v>
          </cell>
          <cell r="D18">
            <v>11458</v>
          </cell>
        </row>
        <row r="19">
          <cell r="C19" t="str">
            <v>TRUCK CRANE</v>
          </cell>
          <cell r="D19">
            <v>2114</v>
          </cell>
        </row>
        <row r="20">
          <cell r="C20" t="str">
            <v>TRUCK CRANE(인)</v>
          </cell>
          <cell r="D20">
            <v>15742</v>
          </cell>
        </row>
        <row r="21">
          <cell r="C21" t="str">
            <v>TRUCK CRANE(경)</v>
          </cell>
          <cell r="D21">
            <v>22450</v>
          </cell>
        </row>
        <row r="22">
          <cell r="C22" t="str">
            <v>수작업반장</v>
          </cell>
          <cell r="D22">
            <v>57103</v>
          </cell>
        </row>
        <row r="23">
          <cell r="C23" t="str">
            <v>비 계 공</v>
          </cell>
          <cell r="D23">
            <v>65265</v>
          </cell>
        </row>
        <row r="24">
          <cell r="C24" t="str">
            <v>대 장 공</v>
          </cell>
          <cell r="D24">
            <v>47273</v>
          </cell>
        </row>
        <row r="25">
          <cell r="C25" t="str">
            <v>판 재(100×150×1,700m/m)</v>
          </cell>
          <cell r="D25">
            <v>152694</v>
          </cell>
        </row>
        <row r="26">
          <cell r="C26" t="str">
            <v>철    판</v>
          </cell>
        </row>
        <row r="27">
          <cell r="C27" t="str">
            <v>강판절단(수동)</v>
          </cell>
        </row>
        <row r="28">
          <cell r="C28" t="str">
            <v>용접(FILLET)</v>
          </cell>
        </row>
        <row r="29">
          <cell r="C29" t="str">
            <v>더블롯드</v>
          </cell>
        </row>
        <row r="30">
          <cell r="C30" t="str">
            <v>특수첨단장치</v>
          </cell>
        </row>
        <row r="31">
          <cell r="C31" t="str">
            <v>크라운비트</v>
          </cell>
        </row>
        <row r="32">
          <cell r="C32" t="str">
            <v>중급기술자</v>
          </cell>
        </row>
        <row r="33">
          <cell r="C33" t="str">
            <v>기 계 공</v>
          </cell>
          <cell r="D33">
            <v>51132</v>
          </cell>
        </row>
        <row r="34">
          <cell r="C34" t="str">
            <v>전    공</v>
          </cell>
          <cell r="D34">
            <v>54702</v>
          </cell>
        </row>
        <row r="35">
          <cell r="C35" t="str">
            <v>배 관 공</v>
          </cell>
        </row>
        <row r="36">
          <cell r="C36" t="str">
            <v>중급기능사</v>
          </cell>
        </row>
        <row r="37">
          <cell r="C37" t="str">
            <v>중기운전사</v>
          </cell>
          <cell r="D37">
            <v>41444</v>
          </cell>
        </row>
      </sheetData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"/>
      <sheetName val="개요"/>
      <sheetName val="제조원가계산서"/>
      <sheetName val="간지"/>
      <sheetName val="재료비산출표"/>
      <sheetName val="간지 (2)"/>
      <sheetName val="노무비산출표"/>
      <sheetName val="공수산출표"/>
      <sheetName val="임율"/>
      <sheetName val="간지 (3)"/>
      <sheetName val="경비산출표"/>
      <sheetName val="제조원가분석표"/>
      <sheetName val="일반관리비비율산출표"/>
      <sheetName val="참고자료(간지)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Relationship Id="rId5" Type="http://schemas.openxmlformats.org/officeDocument/2006/relationships/image" Target="../media/image4.emf"/><Relationship Id="rId4" Type="http://schemas.openxmlformats.org/officeDocument/2006/relationships/oleObject" Target="../embeddings/oleObject1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Relationship Id="rId6" Type="http://schemas.openxmlformats.org/officeDocument/2006/relationships/oleObject" Target="../embeddings/oleObject3.bin"/><Relationship Id="rId5" Type="http://schemas.openxmlformats.org/officeDocument/2006/relationships/image" Target="../media/image5.emf"/><Relationship Id="rId4" Type="http://schemas.openxmlformats.org/officeDocument/2006/relationships/oleObject" Target="../embeddings/oleObject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2:W41"/>
  <sheetViews>
    <sheetView tabSelected="1" view="pageBreakPreview" workbookViewId="0">
      <selection activeCell="J34" sqref="J34"/>
    </sheetView>
  </sheetViews>
  <sheetFormatPr defaultColWidth="9" defaultRowHeight="15"/>
  <cols>
    <col min="1" max="24" width="3.58203125" style="3" customWidth="1"/>
    <col min="25" max="16384" width="9" style="3"/>
  </cols>
  <sheetData>
    <row r="2" spans="1:23" ht="23.25" customHeight="1"/>
    <row r="3" spans="1:23" ht="23.25" customHeight="1"/>
    <row r="4" spans="1:23" ht="23.25" customHeight="1"/>
    <row r="5" spans="1:23">
      <c r="F5" s="4"/>
      <c r="G5" s="4"/>
      <c r="H5" s="4"/>
      <c r="J5" s="5"/>
      <c r="P5" s="5"/>
      <c r="Q5" s="408"/>
      <c r="R5" s="408"/>
      <c r="S5" s="408"/>
      <c r="T5" s="408"/>
      <c r="U5" s="408"/>
      <c r="V5" s="408"/>
      <c r="W5" s="408"/>
    </row>
    <row r="8" spans="1:23" ht="36">
      <c r="A8" s="409" t="s">
        <v>4</v>
      </c>
      <c r="B8" s="409"/>
      <c r="C8" s="409"/>
      <c r="D8" s="409"/>
      <c r="E8" s="409"/>
      <c r="F8" s="409"/>
      <c r="G8" s="409"/>
      <c r="H8" s="409"/>
      <c r="I8" s="409"/>
      <c r="J8" s="409"/>
      <c r="K8" s="409"/>
      <c r="L8" s="409"/>
      <c r="M8" s="409"/>
      <c r="N8" s="409"/>
      <c r="O8" s="409"/>
      <c r="P8" s="409"/>
      <c r="Q8" s="409"/>
      <c r="R8" s="409"/>
      <c r="S8" s="409"/>
      <c r="T8" s="409"/>
      <c r="U8" s="409"/>
      <c r="V8" s="409"/>
      <c r="W8" s="409"/>
    </row>
    <row r="9" spans="1:23" ht="38.5">
      <c r="A9" s="6"/>
      <c r="B9" s="7"/>
      <c r="C9" s="7"/>
      <c r="D9" s="7"/>
      <c r="E9" s="7"/>
      <c r="F9" s="7"/>
      <c r="G9" s="7"/>
      <c r="H9" s="7"/>
    </row>
    <row r="10" spans="1:23" ht="23">
      <c r="A10" s="11"/>
      <c r="B10" s="11"/>
      <c r="C10" s="410" t="s">
        <v>251</v>
      </c>
      <c r="D10" s="410"/>
      <c r="E10" s="410"/>
      <c r="F10" s="410"/>
      <c r="G10" s="410"/>
      <c r="H10" s="410"/>
      <c r="I10" s="410"/>
      <c r="J10" s="410"/>
      <c r="K10" s="410"/>
      <c r="L10" s="410"/>
      <c r="M10" s="410"/>
      <c r="N10" s="410"/>
      <c r="O10" s="410"/>
      <c r="P10" s="410"/>
      <c r="Q10" s="410"/>
      <c r="R10" s="410"/>
      <c r="S10" s="410"/>
      <c r="T10" s="410"/>
      <c r="U10" s="410"/>
      <c r="V10" s="11"/>
      <c r="W10" s="11"/>
    </row>
    <row r="12" spans="1:23" ht="18.5">
      <c r="A12" s="411"/>
      <c r="B12" s="411"/>
      <c r="C12" s="411"/>
      <c r="D12" s="411"/>
      <c r="E12" s="411"/>
      <c r="F12" s="411"/>
      <c r="G12" s="411"/>
      <c r="H12" s="411"/>
      <c r="I12" s="411"/>
      <c r="J12" s="411"/>
      <c r="K12" s="411"/>
      <c r="L12" s="411"/>
      <c r="M12" s="411"/>
      <c r="N12" s="411"/>
      <c r="O12" s="411"/>
      <c r="P12" s="411"/>
      <c r="Q12" s="411"/>
      <c r="R12" s="411"/>
      <c r="S12" s="411"/>
      <c r="T12" s="411"/>
      <c r="U12" s="411"/>
      <c r="V12" s="411"/>
      <c r="W12" s="411"/>
    </row>
    <row r="18" spans="1:23">
      <c r="E18" s="12"/>
      <c r="F18" s="12"/>
      <c r="G18" s="12"/>
      <c r="H18" s="406"/>
      <c r="I18" s="406"/>
      <c r="J18" s="406"/>
      <c r="K18" s="406"/>
      <c r="L18" s="406"/>
      <c r="M18" s="406"/>
      <c r="N18" s="406"/>
      <c r="O18" s="406"/>
      <c r="P18" s="406"/>
    </row>
    <row r="19" spans="1:23">
      <c r="E19" s="12"/>
      <c r="F19" s="12"/>
      <c r="G19" s="12"/>
      <c r="H19" s="406"/>
      <c r="I19" s="406"/>
      <c r="J19" s="406"/>
      <c r="K19" s="406"/>
      <c r="L19" s="412"/>
      <c r="M19" s="412"/>
      <c r="N19" s="412"/>
      <c r="O19" s="412"/>
      <c r="P19" s="412"/>
    </row>
    <row r="20" spans="1:23">
      <c r="H20" s="1"/>
      <c r="I20" s="1"/>
      <c r="J20" s="1"/>
      <c r="K20" s="1"/>
      <c r="L20" s="8"/>
      <c r="M20" s="8"/>
      <c r="N20" s="8"/>
      <c r="O20" s="8"/>
      <c r="P20" s="8"/>
    </row>
    <row r="21" spans="1:23">
      <c r="H21" s="1"/>
      <c r="I21" s="1"/>
      <c r="J21" s="1"/>
      <c r="K21" s="1"/>
      <c r="L21" s="8"/>
      <c r="M21" s="8"/>
      <c r="N21" s="8"/>
      <c r="O21" s="8"/>
      <c r="P21" s="8"/>
    </row>
    <row r="22" spans="1:23">
      <c r="H22" s="1"/>
      <c r="I22" s="1"/>
      <c r="J22" s="1"/>
      <c r="K22" s="1"/>
      <c r="L22" s="8"/>
      <c r="M22" s="8"/>
      <c r="N22" s="8"/>
      <c r="O22" s="8"/>
      <c r="P22" s="8"/>
    </row>
    <row r="23" spans="1:23" ht="26">
      <c r="A23" s="405" t="s">
        <v>252</v>
      </c>
      <c r="B23" s="405"/>
      <c r="C23" s="405"/>
      <c r="D23" s="405"/>
      <c r="E23" s="405"/>
      <c r="F23" s="405"/>
      <c r="G23" s="405"/>
      <c r="H23" s="405"/>
      <c r="I23" s="405"/>
      <c r="J23" s="405"/>
      <c r="K23" s="405"/>
      <c r="L23" s="405"/>
      <c r="M23" s="405"/>
      <c r="N23" s="405"/>
      <c r="O23" s="405"/>
      <c r="P23" s="405"/>
      <c r="Q23" s="405"/>
      <c r="R23" s="405"/>
      <c r="S23" s="405"/>
      <c r="T23" s="405"/>
      <c r="U23" s="405"/>
      <c r="V23" s="405"/>
      <c r="W23" s="405"/>
    </row>
    <row r="27" spans="1:23">
      <c r="G27" s="12"/>
      <c r="H27" s="406"/>
      <c r="I27" s="406"/>
      <c r="J27" s="406"/>
      <c r="K27" s="406"/>
      <c r="L27" s="406"/>
      <c r="M27" s="406"/>
      <c r="N27" s="406"/>
      <c r="O27" s="406"/>
      <c r="P27" s="406"/>
      <c r="Q27" s="12"/>
    </row>
    <row r="28" spans="1:23">
      <c r="G28" s="12"/>
      <c r="H28" s="406"/>
      <c r="I28" s="406"/>
      <c r="J28" s="406"/>
      <c r="K28" s="406"/>
      <c r="L28" s="406"/>
      <c r="M28" s="406"/>
      <c r="N28" s="406"/>
      <c r="O28" s="406"/>
      <c r="P28" s="406"/>
      <c r="Q28" s="12"/>
    </row>
    <row r="29" spans="1:23">
      <c r="G29" s="12"/>
      <c r="H29" s="406"/>
      <c r="I29" s="406"/>
      <c r="J29" s="406"/>
      <c r="K29" s="406"/>
      <c r="L29" s="406"/>
      <c r="M29" s="406"/>
      <c r="N29" s="406"/>
      <c r="O29" s="406"/>
      <c r="P29" s="406"/>
      <c r="Q29" s="12"/>
    </row>
    <row r="30" spans="1:23">
      <c r="G30" s="12"/>
      <c r="H30" s="406"/>
      <c r="I30" s="406"/>
      <c r="J30" s="406"/>
      <c r="K30" s="406"/>
      <c r="L30" s="406"/>
      <c r="M30" s="406"/>
      <c r="N30" s="406"/>
      <c r="O30" s="406"/>
      <c r="P30" s="406"/>
      <c r="Q30" s="12"/>
    </row>
    <row r="31" spans="1:23">
      <c r="G31" s="12"/>
      <c r="H31" s="406"/>
      <c r="I31" s="406"/>
      <c r="J31" s="406"/>
      <c r="K31" s="406"/>
      <c r="L31" s="406"/>
      <c r="M31" s="406"/>
      <c r="N31" s="406"/>
      <c r="O31" s="406"/>
      <c r="P31" s="406"/>
      <c r="Q31" s="12"/>
    </row>
    <row r="32" spans="1:23">
      <c r="G32" s="12"/>
      <c r="H32" s="413"/>
      <c r="I32" s="413"/>
      <c r="J32" s="413"/>
      <c r="K32" s="413"/>
      <c r="L32" s="413"/>
      <c r="M32" s="413"/>
      <c r="N32" s="413"/>
      <c r="O32" s="413"/>
      <c r="P32" s="413"/>
      <c r="Q32" s="12"/>
    </row>
    <row r="39" spans="1:23" ht="31">
      <c r="H39" s="9"/>
      <c r="I39" s="9"/>
      <c r="J39" s="404"/>
      <c r="K39" s="404"/>
      <c r="L39" s="404"/>
      <c r="M39" s="404"/>
      <c r="N39" s="404"/>
      <c r="O39" s="404"/>
      <c r="P39" s="404"/>
      <c r="Q39" s="404"/>
      <c r="R39" s="404"/>
      <c r="S39" s="404"/>
    </row>
    <row r="40" spans="1:23" ht="31">
      <c r="A40" s="10"/>
      <c r="B40" s="10"/>
      <c r="C40" s="10"/>
      <c r="D40" s="10"/>
      <c r="E40" s="10"/>
      <c r="F40" s="10"/>
      <c r="G40" s="10"/>
      <c r="H40" s="9"/>
      <c r="I40" s="9"/>
      <c r="J40" s="404"/>
      <c r="K40" s="404"/>
      <c r="L40" s="404"/>
      <c r="M40" s="404"/>
      <c r="N40" s="404"/>
      <c r="O40" s="404"/>
      <c r="P40" s="404"/>
      <c r="Q40" s="404"/>
      <c r="R40" s="404"/>
      <c r="S40" s="404"/>
      <c r="T40" s="10"/>
      <c r="U40" s="10"/>
      <c r="V40" s="10"/>
      <c r="W40" s="10"/>
    </row>
    <row r="41" spans="1:23" ht="32">
      <c r="A41" s="407"/>
      <c r="B41" s="407"/>
      <c r="C41" s="407"/>
      <c r="D41" s="407"/>
      <c r="E41" s="407"/>
      <c r="F41" s="407"/>
      <c r="G41" s="407"/>
      <c r="H41" s="407"/>
      <c r="I41" s="407"/>
      <c r="J41" s="407"/>
      <c r="K41" s="407"/>
      <c r="L41" s="407"/>
      <c r="M41" s="407"/>
      <c r="N41" s="407"/>
      <c r="O41" s="407"/>
    </row>
  </sheetData>
  <mergeCells count="22">
    <mergeCell ref="A41:O41"/>
    <mergeCell ref="Q5:S5"/>
    <mergeCell ref="T5:W5"/>
    <mergeCell ref="K28:M31"/>
    <mergeCell ref="N28:P31"/>
    <mergeCell ref="A8:W8"/>
    <mergeCell ref="C10:U10"/>
    <mergeCell ref="A12:W12"/>
    <mergeCell ref="H18:K18"/>
    <mergeCell ref="L18:P18"/>
    <mergeCell ref="H19:K19"/>
    <mergeCell ref="L19:P19"/>
    <mergeCell ref="H32:J32"/>
    <mergeCell ref="K32:M32"/>
    <mergeCell ref="N32:P32"/>
    <mergeCell ref="J40:S40"/>
    <mergeCell ref="J39:S39"/>
    <mergeCell ref="A23:W23"/>
    <mergeCell ref="H27:J27"/>
    <mergeCell ref="K27:M27"/>
    <mergeCell ref="N27:P27"/>
    <mergeCell ref="H28:J31"/>
  </mergeCells>
  <phoneticPr fontId="22" type="noConversion"/>
  <pageMargins left="0.74803149606299213" right="0.74803149606299213" top="1.1811023622047245" bottom="0.39370078740157483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view="pageBreakPreview" zoomScale="55" zoomScaleSheetLayoutView="55" workbookViewId="0">
      <selection activeCell="J48" sqref="J48"/>
    </sheetView>
  </sheetViews>
  <sheetFormatPr defaultColWidth="9" defaultRowHeight="14"/>
  <cols>
    <col min="1" max="35" width="10.25" style="15" customWidth="1"/>
    <col min="36" max="16384" width="9" style="15"/>
  </cols>
  <sheetData>
    <row r="1" spans="1:9" ht="30" customHeight="1">
      <c r="A1" s="14"/>
      <c r="B1" s="14"/>
      <c r="C1" s="14"/>
      <c r="D1" s="14"/>
      <c r="E1" s="14"/>
      <c r="F1" s="14"/>
      <c r="G1" s="14"/>
      <c r="H1" s="14"/>
      <c r="I1" s="14"/>
    </row>
    <row r="2" spans="1:9" ht="30" customHeight="1">
      <c r="A2" s="14"/>
      <c r="B2" s="14"/>
      <c r="C2" s="14"/>
      <c r="D2" s="14"/>
      <c r="E2" s="14"/>
      <c r="F2" s="14"/>
      <c r="G2" s="14"/>
      <c r="H2" s="14"/>
      <c r="I2" s="14"/>
    </row>
    <row r="3" spans="1:9" ht="30" customHeight="1">
      <c r="A3" s="414" t="s">
        <v>10</v>
      </c>
      <c r="B3" s="414"/>
      <c r="C3" s="414"/>
      <c r="D3" s="414"/>
      <c r="E3" s="414"/>
      <c r="F3" s="414"/>
      <c r="G3" s="414"/>
      <c r="H3" s="414"/>
      <c r="I3" s="14"/>
    </row>
    <row r="4" spans="1:9" ht="30" customHeight="1">
      <c r="A4" s="14"/>
      <c r="B4" s="14"/>
      <c r="C4" s="14"/>
      <c r="D4" s="14"/>
      <c r="E4" s="14"/>
      <c r="F4" s="14"/>
      <c r="G4" s="14"/>
      <c r="H4" s="14"/>
      <c r="I4" s="14"/>
    </row>
    <row r="5" spans="1:9" ht="30" customHeight="1">
      <c r="A5" s="14"/>
      <c r="B5" s="17" t="s">
        <v>11</v>
      </c>
      <c r="C5" s="18" t="s">
        <v>12</v>
      </c>
      <c r="D5" s="19"/>
      <c r="E5" s="19"/>
      <c r="F5" s="19"/>
      <c r="G5" s="19"/>
      <c r="H5" s="19"/>
      <c r="I5" s="14"/>
    </row>
    <row r="6" spans="1:9" ht="30" customHeight="1">
      <c r="A6" s="16"/>
      <c r="B6" s="19"/>
      <c r="C6" s="14"/>
      <c r="D6" s="14"/>
      <c r="E6" s="14"/>
      <c r="F6" s="14"/>
      <c r="G6" s="14"/>
      <c r="H6" s="14"/>
      <c r="I6" s="14"/>
    </row>
    <row r="7" spans="1:9" ht="30" customHeight="1">
      <c r="A7" s="14"/>
      <c r="B7" s="17" t="s">
        <v>13</v>
      </c>
      <c r="C7" s="18" t="s">
        <v>14</v>
      </c>
      <c r="D7" s="19"/>
      <c r="E7" s="19"/>
      <c r="F7" s="19"/>
      <c r="G7" s="19"/>
      <c r="H7" s="19"/>
      <c r="I7" s="20"/>
    </row>
    <row r="8" spans="1:9" ht="30" customHeight="1">
      <c r="A8" s="14"/>
      <c r="B8" s="19"/>
      <c r="C8" s="14"/>
      <c r="D8" s="14"/>
      <c r="E8" s="14"/>
      <c r="F8" s="14"/>
      <c r="G8" s="14"/>
      <c r="H8" s="14"/>
      <c r="I8" s="14"/>
    </row>
    <row r="9" spans="1:9" ht="30" customHeight="1">
      <c r="A9" s="14"/>
      <c r="B9" s="17" t="s">
        <v>15</v>
      </c>
      <c r="C9" s="18" t="s">
        <v>239</v>
      </c>
      <c r="D9" s="19"/>
      <c r="E9" s="19"/>
      <c r="F9" s="19"/>
      <c r="G9" s="19"/>
      <c r="H9" s="19"/>
      <c r="I9" s="14"/>
    </row>
    <row r="10" spans="1:9" ht="30" customHeight="1">
      <c r="A10" s="14"/>
      <c r="B10" s="14"/>
      <c r="C10" s="14"/>
      <c r="D10" s="14"/>
      <c r="E10" s="14"/>
      <c r="F10" s="14"/>
      <c r="G10" s="14"/>
      <c r="H10" s="14"/>
      <c r="I10" s="14"/>
    </row>
    <row r="11" spans="1:9" ht="30" customHeight="1">
      <c r="A11" s="21"/>
      <c r="B11" s="17" t="s">
        <v>238</v>
      </c>
      <c r="C11" s="18" t="s">
        <v>313</v>
      </c>
      <c r="D11" s="19"/>
      <c r="E11" s="19"/>
      <c r="F11" s="19"/>
      <c r="G11" s="19"/>
      <c r="H11" s="19"/>
      <c r="I11" s="14"/>
    </row>
    <row r="12" spans="1:9" ht="30" customHeight="1">
      <c r="A12" s="14"/>
      <c r="B12" s="14"/>
      <c r="C12" s="14"/>
      <c r="D12" s="14"/>
      <c r="E12" s="14"/>
      <c r="F12" s="14"/>
      <c r="G12" s="14"/>
      <c r="H12" s="14"/>
      <c r="I12" s="14"/>
    </row>
    <row r="13" spans="1:9" ht="30" customHeight="1">
      <c r="A13" s="14"/>
      <c r="B13" s="17"/>
      <c r="C13" s="18"/>
      <c r="D13" s="19"/>
      <c r="E13" s="19"/>
      <c r="F13" s="19"/>
      <c r="G13" s="19"/>
      <c r="H13" s="19"/>
      <c r="I13" s="14"/>
    </row>
    <row r="14" spans="1:9" ht="30" customHeight="1">
      <c r="A14" s="14"/>
      <c r="B14" s="14"/>
      <c r="C14" s="14"/>
      <c r="D14" s="14"/>
      <c r="E14" s="14"/>
      <c r="F14" s="14"/>
      <c r="G14" s="14"/>
      <c r="H14" s="14"/>
      <c r="I14" s="14"/>
    </row>
    <row r="15" spans="1:9" ht="30" customHeight="1">
      <c r="A15" s="14"/>
      <c r="B15" s="17"/>
      <c r="C15" s="18"/>
      <c r="D15" s="19"/>
      <c r="E15" s="19"/>
      <c r="F15" s="19"/>
      <c r="G15" s="19"/>
      <c r="H15" s="19"/>
      <c r="I15" s="14"/>
    </row>
    <row r="16" spans="1:9" ht="30" customHeight="1">
      <c r="A16" s="14"/>
      <c r="B16" s="14"/>
      <c r="C16" s="14"/>
      <c r="D16" s="14"/>
      <c r="E16" s="14"/>
      <c r="F16" s="14"/>
      <c r="G16" s="14"/>
      <c r="H16" s="14"/>
      <c r="I16" s="14"/>
    </row>
    <row r="17" spans="1:9" ht="30" customHeight="1">
      <c r="A17" s="14"/>
      <c r="B17" s="17"/>
      <c r="C17" s="18"/>
      <c r="D17" s="19"/>
      <c r="E17" s="19"/>
      <c r="F17" s="19"/>
      <c r="G17" s="19"/>
      <c r="H17" s="19"/>
      <c r="I17" s="14"/>
    </row>
    <row r="18" spans="1:9" ht="30" customHeight="1">
      <c r="A18" s="14"/>
      <c r="B18" s="14"/>
      <c r="C18" s="14"/>
      <c r="D18" s="14"/>
      <c r="E18" s="14"/>
      <c r="F18" s="14"/>
      <c r="G18" s="14"/>
      <c r="H18" s="14"/>
      <c r="I18" s="14"/>
    </row>
    <row r="19" spans="1:9" ht="30" customHeight="1">
      <c r="A19" s="14"/>
      <c r="B19" s="17"/>
      <c r="C19" s="18"/>
      <c r="D19" s="19"/>
      <c r="E19" s="19"/>
      <c r="F19" s="19"/>
      <c r="G19" s="19"/>
      <c r="H19" s="19"/>
      <c r="I19" s="14"/>
    </row>
    <row r="20" spans="1:9" ht="30" customHeight="1">
      <c r="A20" s="14"/>
      <c r="B20" s="14"/>
      <c r="C20" s="14"/>
      <c r="D20" s="14"/>
      <c r="E20" s="14"/>
      <c r="F20" s="14"/>
      <c r="G20" s="14"/>
      <c r="H20" s="14"/>
      <c r="I20" s="14"/>
    </row>
    <row r="21" spans="1:9" ht="30" customHeight="1">
      <c r="A21" s="14"/>
      <c r="B21" s="17"/>
      <c r="C21" s="18"/>
      <c r="D21" s="19"/>
      <c r="E21" s="19"/>
      <c r="F21" s="19"/>
      <c r="G21" s="19"/>
      <c r="H21" s="19"/>
      <c r="I21" s="14"/>
    </row>
    <row r="22" spans="1:9" ht="30" customHeight="1">
      <c r="A22" s="14"/>
      <c r="B22" s="14"/>
      <c r="C22" s="14"/>
      <c r="D22" s="14"/>
      <c r="E22" s="14"/>
      <c r="F22" s="14"/>
      <c r="G22" s="14"/>
      <c r="H22" s="14"/>
      <c r="I22" s="14"/>
    </row>
    <row r="23" spans="1:9" ht="30" customHeight="1">
      <c r="A23" s="14"/>
      <c r="B23" s="17"/>
      <c r="C23" s="18"/>
      <c r="D23" s="19"/>
      <c r="E23" s="19"/>
      <c r="F23" s="19"/>
      <c r="G23" s="19"/>
      <c r="H23" s="19"/>
      <c r="I23" s="14"/>
    </row>
    <row r="24" spans="1:9" ht="30" customHeight="1">
      <c r="A24" s="14"/>
      <c r="B24" s="17"/>
      <c r="C24" s="18"/>
      <c r="D24" s="19"/>
      <c r="E24" s="19"/>
      <c r="F24" s="19"/>
      <c r="G24" s="19"/>
      <c r="H24" s="19"/>
      <c r="I24" s="14"/>
    </row>
  </sheetData>
  <mergeCells count="1">
    <mergeCell ref="A3:H3"/>
  </mergeCells>
  <phoneticPr fontId="22" type="noConversion"/>
  <pageMargins left="0.7" right="0.7" top="0.75" bottom="0.75" header="0.3" footer="0.3"/>
  <pageSetup paperSize="9" scale="9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F28"/>
  <sheetViews>
    <sheetView view="pageBreakPreview" workbookViewId="0">
      <selection activeCell="E11" sqref="E11:E17"/>
    </sheetView>
  </sheetViews>
  <sheetFormatPr defaultColWidth="8.75" defaultRowHeight="25" customHeight="1"/>
  <cols>
    <col min="1" max="1" width="13.5" style="2" customWidth="1"/>
    <col min="2" max="2" width="16.33203125" style="2" customWidth="1"/>
    <col min="3" max="3" width="13.5" style="2" customWidth="1"/>
    <col min="4" max="4" width="5.25" style="2" customWidth="1"/>
    <col min="5" max="5" width="8.58203125" style="2" customWidth="1"/>
    <col min="6" max="6" width="9.33203125" style="2" customWidth="1"/>
    <col min="7" max="7" width="7.5" style="2" customWidth="1"/>
    <col min="8" max="16384" width="8.75" style="2"/>
  </cols>
  <sheetData>
    <row r="1" spans="1:6" s="176" customFormat="1" ht="25" customHeight="1">
      <c r="A1" s="175" t="s">
        <v>18</v>
      </c>
      <c r="B1" s="175"/>
    </row>
    <row r="2" spans="1:6" ht="24" customHeight="1">
      <c r="A2" s="203" t="s">
        <v>3</v>
      </c>
      <c r="B2" s="202" t="s">
        <v>1</v>
      </c>
      <c r="C2" s="202" t="s">
        <v>0</v>
      </c>
      <c r="D2" s="202" t="s">
        <v>5</v>
      </c>
      <c r="E2" s="202" t="s">
        <v>279</v>
      </c>
      <c r="F2" s="202" t="s">
        <v>6</v>
      </c>
    </row>
    <row r="3" spans="1:6" ht="22" customHeight="1">
      <c r="A3" s="22" t="s">
        <v>2</v>
      </c>
      <c r="B3" s="184" t="s">
        <v>254</v>
      </c>
      <c r="C3" s="184" t="s">
        <v>253</v>
      </c>
      <c r="D3" s="185" t="s">
        <v>19</v>
      </c>
      <c r="E3" s="186">
        <v>5</v>
      </c>
      <c r="F3" s="201"/>
    </row>
    <row r="4" spans="1:6" ht="22" customHeight="1">
      <c r="A4" s="400" t="s">
        <v>7</v>
      </c>
      <c r="B4" s="196"/>
      <c r="C4" s="196"/>
      <c r="D4" s="197"/>
      <c r="E4" s="198"/>
      <c r="F4" s="179"/>
    </row>
    <row r="5" spans="1:6" ht="22" customHeight="1">
      <c r="A5" s="399" t="s">
        <v>16</v>
      </c>
      <c r="B5" s="371" t="s">
        <v>255</v>
      </c>
      <c r="C5" s="371" t="s">
        <v>257</v>
      </c>
      <c r="D5" s="372" t="s">
        <v>163</v>
      </c>
      <c r="E5" s="373">
        <v>7</v>
      </c>
      <c r="F5" s="200"/>
    </row>
    <row r="6" spans="1:6" ht="22" customHeight="1">
      <c r="A6" s="13" t="s">
        <v>7</v>
      </c>
      <c r="B6" s="187" t="s">
        <v>256</v>
      </c>
      <c r="C6" s="187" t="s">
        <v>258</v>
      </c>
      <c r="D6" s="188" t="s">
        <v>19</v>
      </c>
      <c r="E6" s="189">
        <v>5</v>
      </c>
      <c r="F6" s="199"/>
    </row>
    <row r="7" spans="1:6" ht="22" customHeight="1">
      <c r="A7" s="13"/>
      <c r="B7" s="187" t="s">
        <v>208</v>
      </c>
      <c r="C7" s="187" t="s">
        <v>259</v>
      </c>
      <c r="D7" s="188" t="s">
        <v>19</v>
      </c>
      <c r="E7" s="189">
        <v>3</v>
      </c>
      <c r="F7" s="199"/>
    </row>
    <row r="8" spans="1:6" ht="22" customHeight="1">
      <c r="A8" s="35" t="s">
        <v>17</v>
      </c>
      <c r="B8" s="180"/>
      <c r="C8" s="181"/>
      <c r="D8" s="231" t="s">
        <v>19</v>
      </c>
      <c r="E8" s="182">
        <f>SUM(E3:E7)</f>
        <v>20</v>
      </c>
      <c r="F8" s="183"/>
    </row>
    <row r="9" spans="1:6" ht="22" customHeight="1">
      <c r="A9" s="34" t="s">
        <v>2</v>
      </c>
      <c r="B9" s="187" t="s">
        <v>260</v>
      </c>
      <c r="C9" s="187" t="s">
        <v>261</v>
      </c>
      <c r="D9" s="188" t="s">
        <v>163</v>
      </c>
      <c r="E9" s="189">
        <v>300</v>
      </c>
      <c r="F9" s="322"/>
    </row>
    <row r="10" spans="1:6" ht="22" customHeight="1">
      <c r="A10" s="177" t="s">
        <v>8</v>
      </c>
      <c r="B10" s="196"/>
      <c r="C10" s="196"/>
      <c r="D10" s="197"/>
      <c r="E10" s="198"/>
      <c r="F10" s="323"/>
    </row>
    <row r="11" spans="1:6" ht="22" customHeight="1">
      <c r="A11" s="34" t="s">
        <v>16</v>
      </c>
      <c r="B11" s="184" t="s">
        <v>262</v>
      </c>
      <c r="C11" s="187" t="s">
        <v>268</v>
      </c>
      <c r="D11" s="185" t="s">
        <v>163</v>
      </c>
      <c r="E11" s="186">
        <v>400</v>
      </c>
      <c r="F11" s="321"/>
    </row>
    <row r="12" spans="1:6" ht="24" customHeight="1">
      <c r="A12" s="177" t="s">
        <v>8</v>
      </c>
      <c r="B12" s="187" t="s">
        <v>263</v>
      </c>
      <c r="C12" s="187" t="s">
        <v>269</v>
      </c>
      <c r="D12" s="188" t="s">
        <v>19</v>
      </c>
      <c r="E12" s="189">
        <v>800</v>
      </c>
      <c r="F12" s="190"/>
    </row>
    <row r="13" spans="1:6" ht="24" customHeight="1">
      <c r="A13" s="43"/>
      <c r="B13" s="187" t="s">
        <v>264</v>
      </c>
      <c r="C13" s="187" t="s">
        <v>270</v>
      </c>
      <c r="D13" s="188" t="s">
        <v>19</v>
      </c>
      <c r="E13" s="189">
        <v>200</v>
      </c>
      <c r="F13" s="190"/>
    </row>
    <row r="14" spans="1:6" ht="24" customHeight="1">
      <c r="A14" s="43"/>
      <c r="B14" s="187" t="s">
        <v>265</v>
      </c>
      <c r="C14" s="187" t="s">
        <v>271</v>
      </c>
      <c r="D14" s="188" t="s">
        <v>19</v>
      </c>
      <c r="E14" s="189">
        <v>200</v>
      </c>
      <c r="F14" s="190"/>
    </row>
    <row r="15" spans="1:6" ht="24" customHeight="1">
      <c r="A15" s="43"/>
      <c r="B15" s="187" t="s">
        <v>266</v>
      </c>
      <c r="C15" s="187" t="s">
        <v>272</v>
      </c>
      <c r="D15" s="188" t="s">
        <v>19</v>
      </c>
      <c r="E15" s="189">
        <v>300</v>
      </c>
      <c r="F15" s="190"/>
    </row>
    <row r="16" spans="1:6" ht="24" customHeight="1">
      <c r="A16" s="43"/>
      <c r="B16" s="228" t="s">
        <v>273</v>
      </c>
      <c r="C16" s="187" t="s">
        <v>274</v>
      </c>
      <c r="D16" s="188" t="s">
        <v>19</v>
      </c>
      <c r="E16" s="229">
        <v>500</v>
      </c>
      <c r="F16" s="395"/>
    </row>
    <row r="17" spans="1:6" ht="24" customHeight="1">
      <c r="A17" s="375"/>
      <c r="B17" s="196" t="s">
        <v>267</v>
      </c>
      <c r="C17" s="196" t="s">
        <v>275</v>
      </c>
      <c r="D17" s="197" t="s">
        <v>19</v>
      </c>
      <c r="E17" s="198">
        <v>150</v>
      </c>
      <c r="F17" s="376"/>
    </row>
    <row r="18" spans="1:6" ht="22" customHeight="1">
      <c r="A18" s="35" t="s">
        <v>25</v>
      </c>
      <c r="B18" s="180"/>
      <c r="C18" s="181"/>
      <c r="D18" s="188" t="s">
        <v>19</v>
      </c>
      <c r="E18" s="182">
        <f>SUM(E9:E17)</f>
        <v>2850</v>
      </c>
      <c r="F18" s="183"/>
    </row>
    <row r="19" spans="1:6" ht="25" customHeight="1">
      <c r="A19" s="34" t="s">
        <v>9</v>
      </c>
      <c r="B19" s="184" t="s">
        <v>276</v>
      </c>
      <c r="C19" s="184" t="s">
        <v>277</v>
      </c>
      <c r="D19" s="185" t="s">
        <v>278</v>
      </c>
      <c r="E19" s="186">
        <v>400</v>
      </c>
      <c r="F19" s="201"/>
    </row>
    <row r="20" spans="1:6" ht="25" customHeight="1">
      <c r="A20" s="42"/>
      <c r="B20" s="187"/>
      <c r="C20" s="187"/>
      <c r="D20" s="188"/>
      <c r="E20" s="189"/>
      <c r="F20" s="191"/>
    </row>
    <row r="21" spans="1:6" ht="25" customHeight="1">
      <c r="A21" s="177"/>
      <c r="B21" s="187"/>
      <c r="C21" s="187"/>
      <c r="D21" s="188"/>
      <c r="E21" s="189"/>
      <c r="F21" s="191"/>
    </row>
    <row r="22" spans="1:6" ht="25" customHeight="1">
      <c r="A22" s="13"/>
      <c r="B22" s="187"/>
      <c r="C22" s="187"/>
      <c r="D22" s="188"/>
      <c r="E22" s="189"/>
      <c r="F22" s="190"/>
    </row>
    <row r="23" spans="1:6" ht="25" customHeight="1">
      <c r="A23" s="13"/>
      <c r="B23" s="187"/>
      <c r="C23" s="187"/>
      <c r="D23" s="188"/>
      <c r="E23" s="189"/>
      <c r="F23" s="191"/>
    </row>
    <row r="24" spans="1:6" ht="25" customHeight="1">
      <c r="A24" s="177"/>
      <c r="B24" s="187"/>
      <c r="C24" s="187"/>
      <c r="D24" s="188"/>
      <c r="E24" s="189"/>
      <c r="F24" s="191"/>
    </row>
    <row r="25" spans="1:6" ht="25" customHeight="1">
      <c r="A25" s="177"/>
      <c r="B25" s="187"/>
      <c r="C25" s="187"/>
      <c r="D25" s="188"/>
      <c r="E25" s="189"/>
      <c r="F25" s="191"/>
    </row>
    <row r="26" spans="1:6" ht="25" customHeight="1">
      <c r="A26" s="42"/>
      <c r="B26" s="187"/>
      <c r="C26" s="187"/>
      <c r="D26" s="188"/>
      <c r="E26" s="189"/>
      <c r="F26" s="191"/>
    </row>
    <row r="27" spans="1:6" ht="25" customHeight="1">
      <c r="A27" s="42"/>
      <c r="B27" s="187"/>
      <c r="C27" s="187"/>
      <c r="D27" s="188"/>
      <c r="E27" s="189"/>
      <c r="F27" s="191"/>
    </row>
    <row r="28" spans="1:6" ht="25" customHeight="1">
      <c r="A28" s="178"/>
      <c r="B28" s="192"/>
      <c r="C28" s="193"/>
      <c r="D28" s="194"/>
      <c r="E28" s="195"/>
      <c r="F28" s="179"/>
    </row>
  </sheetData>
  <phoneticPr fontId="22" type="noConversion"/>
  <printOptions horizontalCentered="1"/>
  <pageMargins left="0.74803149606299213" right="0.51181102362204722" top="0.7" bottom="0.56999999999999995" header="0.7" footer="0.19685039370078741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view="pageBreakPreview" workbookViewId="0">
      <selection activeCell="F21" sqref="F21"/>
    </sheetView>
  </sheetViews>
  <sheetFormatPr defaultColWidth="8.75" defaultRowHeight="25" customHeight="1"/>
  <cols>
    <col min="1" max="1" width="13.5" style="2" customWidth="1"/>
    <col min="2" max="2" width="13.9140625" style="2" customWidth="1"/>
    <col min="3" max="3" width="8.5" style="2" customWidth="1"/>
    <col min="4" max="4" width="5.25" style="2" customWidth="1"/>
    <col min="5" max="8" width="8.58203125" style="2" customWidth="1"/>
    <col min="9" max="9" width="7.4140625" style="2" customWidth="1"/>
    <col min="10" max="10" width="7.5" style="2" customWidth="1"/>
    <col min="11" max="16384" width="8.75" style="2"/>
  </cols>
  <sheetData>
    <row r="1" spans="1:9" s="176" customFormat="1" ht="25" customHeight="1">
      <c r="A1" s="175" t="s">
        <v>18</v>
      </c>
      <c r="B1" s="175"/>
    </row>
    <row r="2" spans="1:9" ht="24" customHeight="1">
      <c r="A2" s="203" t="s">
        <v>3</v>
      </c>
      <c r="B2" s="202" t="s">
        <v>1</v>
      </c>
      <c r="C2" s="202" t="s">
        <v>0</v>
      </c>
      <c r="D2" s="202" t="s">
        <v>5</v>
      </c>
      <c r="E2" s="202" t="s">
        <v>282</v>
      </c>
      <c r="F2" s="202" t="s">
        <v>280</v>
      </c>
      <c r="G2" s="202" t="s">
        <v>281</v>
      </c>
      <c r="H2" s="202" t="s">
        <v>281</v>
      </c>
      <c r="I2" s="202" t="s">
        <v>6</v>
      </c>
    </row>
    <row r="3" spans="1:9" ht="22" customHeight="1">
      <c r="A3" s="415" t="s">
        <v>7</v>
      </c>
      <c r="B3" s="184" t="s">
        <v>285</v>
      </c>
      <c r="C3" s="184" t="s">
        <v>283</v>
      </c>
      <c r="D3" s="185" t="s">
        <v>19</v>
      </c>
      <c r="E3" s="186">
        <f>F3+G3+H3</f>
        <v>9</v>
      </c>
      <c r="F3" s="186"/>
      <c r="G3" s="186">
        <v>9</v>
      </c>
      <c r="H3" s="186"/>
      <c r="I3" s="201"/>
    </row>
    <row r="4" spans="1:9" ht="22" customHeight="1">
      <c r="A4" s="416"/>
      <c r="B4" s="187" t="s">
        <v>294</v>
      </c>
      <c r="C4" s="187" t="s">
        <v>284</v>
      </c>
      <c r="D4" s="188" t="s">
        <v>163</v>
      </c>
      <c r="E4" s="189">
        <f>F4+G4+H4</f>
        <v>20</v>
      </c>
      <c r="F4" s="189">
        <v>15</v>
      </c>
      <c r="G4" s="189">
        <v>5</v>
      </c>
      <c r="H4" s="189"/>
      <c r="I4" s="191"/>
    </row>
    <row r="5" spans="1:9" ht="22" customHeight="1">
      <c r="A5" s="416"/>
      <c r="B5" s="187" t="s">
        <v>286</v>
      </c>
      <c r="C5" s="187" t="s">
        <v>287</v>
      </c>
      <c r="D5" s="188" t="s">
        <v>163</v>
      </c>
      <c r="E5" s="189">
        <f t="shared" ref="E5:E14" si="0">F5+G5+H5</f>
        <v>6</v>
      </c>
      <c r="F5" s="189">
        <v>6</v>
      </c>
      <c r="G5" s="189"/>
      <c r="H5" s="189"/>
      <c r="I5" s="199"/>
    </row>
    <row r="6" spans="1:9" ht="22" customHeight="1">
      <c r="A6" s="416"/>
      <c r="B6" s="187" t="s">
        <v>288</v>
      </c>
      <c r="C6" s="187" t="s">
        <v>289</v>
      </c>
      <c r="D6" s="188" t="s">
        <v>19</v>
      </c>
      <c r="E6" s="189">
        <f t="shared" si="0"/>
        <v>3</v>
      </c>
      <c r="F6" s="189">
        <v>2</v>
      </c>
      <c r="G6" s="189"/>
      <c r="H6" s="189">
        <v>1</v>
      </c>
      <c r="I6" s="199"/>
    </row>
    <row r="7" spans="1:9" ht="22" customHeight="1">
      <c r="A7" s="416"/>
      <c r="B7" s="187" t="s">
        <v>288</v>
      </c>
      <c r="C7" s="187" t="s">
        <v>283</v>
      </c>
      <c r="D7" s="188" t="s">
        <v>19</v>
      </c>
      <c r="E7" s="189">
        <f t="shared" si="0"/>
        <v>3</v>
      </c>
      <c r="F7" s="189"/>
      <c r="G7" s="189"/>
      <c r="H7" s="189">
        <v>3</v>
      </c>
      <c r="I7" s="199"/>
    </row>
    <row r="8" spans="1:9" ht="22" customHeight="1">
      <c r="A8" s="416"/>
      <c r="B8" s="397" t="s">
        <v>295</v>
      </c>
      <c r="C8" s="187" t="s">
        <v>284</v>
      </c>
      <c r="D8" s="188" t="s">
        <v>19</v>
      </c>
      <c r="E8" s="189">
        <f t="shared" si="0"/>
        <v>4</v>
      </c>
      <c r="F8" s="398">
        <v>3</v>
      </c>
      <c r="G8" s="398"/>
      <c r="H8" s="398">
        <v>1</v>
      </c>
      <c r="I8" s="199"/>
    </row>
    <row r="9" spans="1:9" ht="22" customHeight="1">
      <c r="A9" s="416"/>
      <c r="B9" s="187" t="s">
        <v>290</v>
      </c>
      <c r="C9" s="187" t="s">
        <v>287</v>
      </c>
      <c r="D9" s="188" t="s">
        <v>163</v>
      </c>
      <c r="E9" s="189">
        <f t="shared" si="0"/>
        <v>10</v>
      </c>
      <c r="F9" s="189"/>
      <c r="G9" s="189">
        <v>10</v>
      </c>
      <c r="H9" s="189"/>
      <c r="I9" s="322"/>
    </row>
    <row r="10" spans="1:9" ht="22" customHeight="1">
      <c r="A10" s="416"/>
      <c r="B10" s="187" t="s">
        <v>207</v>
      </c>
      <c r="C10" s="187" t="s">
        <v>289</v>
      </c>
      <c r="D10" s="188" t="s">
        <v>163</v>
      </c>
      <c r="E10" s="189">
        <f t="shared" si="0"/>
        <v>5</v>
      </c>
      <c r="F10" s="189"/>
      <c r="G10" s="189">
        <v>5</v>
      </c>
      <c r="H10" s="189"/>
      <c r="I10" s="322"/>
    </row>
    <row r="11" spans="1:9" ht="22" customHeight="1">
      <c r="A11" s="416"/>
      <c r="B11" s="187" t="s">
        <v>291</v>
      </c>
      <c r="C11" s="187" t="s">
        <v>289</v>
      </c>
      <c r="D11" s="188" t="s">
        <v>163</v>
      </c>
      <c r="E11" s="189">
        <f t="shared" si="0"/>
        <v>1</v>
      </c>
      <c r="F11" s="189">
        <v>1</v>
      </c>
      <c r="G11" s="189"/>
      <c r="H11" s="189"/>
      <c r="I11" s="190"/>
    </row>
    <row r="12" spans="1:9" ht="24" customHeight="1">
      <c r="A12" s="416"/>
      <c r="B12" s="228" t="s">
        <v>292</v>
      </c>
      <c r="C12" s="228" t="s">
        <v>293</v>
      </c>
      <c r="D12" s="230" t="s">
        <v>19</v>
      </c>
      <c r="E12" s="229">
        <f t="shared" si="0"/>
        <v>1</v>
      </c>
      <c r="F12" s="229"/>
      <c r="G12" s="229">
        <v>1</v>
      </c>
      <c r="H12" s="229"/>
      <c r="I12" s="395"/>
    </row>
    <row r="13" spans="1:9" ht="22" customHeight="1">
      <c r="A13" s="35" t="s">
        <v>17</v>
      </c>
      <c r="B13" s="180"/>
      <c r="C13" s="181"/>
      <c r="D13" s="231" t="s">
        <v>19</v>
      </c>
      <c r="E13" s="396">
        <f t="shared" si="0"/>
        <v>62</v>
      </c>
      <c r="F13" s="182">
        <f>SUM(F3:F12)</f>
        <v>27</v>
      </c>
      <c r="G13" s="182">
        <f>SUM(G3:G12)</f>
        <v>30</v>
      </c>
      <c r="H13" s="182">
        <f>SUM(H3:H12)</f>
        <v>5</v>
      </c>
      <c r="I13" s="183"/>
    </row>
    <row r="14" spans="1:9" ht="25" customHeight="1">
      <c r="A14" s="177" t="s">
        <v>296</v>
      </c>
      <c r="B14" s="371" t="s">
        <v>297</v>
      </c>
      <c r="C14" s="371" t="s">
        <v>298</v>
      </c>
      <c r="D14" s="372" t="s">
        <v>163</v>
      </c>
      <c r="E14" s="373">
        <f t="shared" si="0"/>
        <v>200</v>
      </c>
      <c r="F14" s="373"/>
      <c r="G14" s="373">
        <v>200</v>
      </c>
      <c r="H14" s="373"/>
      <c r="I14" s="374"/>
    </row>
    <row r="15" spans="1:9" ht="25" customHeight="1">
      <c r="A15" s="42"/>
      <c r="B15" s="187"/>
      <c r="C15" s="187"/>
      <c r="D15" s="188"/>
      <c r="E15" s="189"/>
      <c r="F15" s="189"/>
      <c r="G15" s="189"/>
      <c r="H15" s="189"/>
      <c r="I15" s="191"/>
    </row>
    <row r="16" spans="1:9" ht="25" customHeight="1">
      <c r="A16" s="177"/>
      <c r="B16" s="187"/>
      <c r="C16" s="187"/>
      <c r="D16" s="188"/>
      <c r="E16" s="189"/>
      <c r="F16" s="189"/>
      <c r="G16" s="189"/>
      <c r="H16" s="189"/>
      <c r="I16" s="191"/>
    </row>
    <row r="17" spans="1:9" ht="25" customHeight="1">
      <c r="A17" s="13"/>
      <c r="B17" s="187"/>
      <c r="C17" s="187"/>
      <c r="D17" s="188"/>
      <c r="E17" s="189"/>
      <c r="F17" s="189"/>
      <c r="G17" s="189"/>
      <c r="H17" s="189"/>
      <c r="I17" s="190"/>
    </row>
    <row r="18" spans="1:9" ht="25" customHeight="1">
      <c r="A18" s="13"/>
      <c r="B18" s="187"/>
      <c r="C18" s="187"/>
      <c r="D18" s="188"/>
      <c r="E18" s="189"/>
      <c r="F18" s="189"/>
      <c r="G18" s="189"/>
      <c r="H18" s="189"/>
      <c r="I18" s="191"/>
    </row>
    <row r="19" spans="1:9" ht="25" customHeight="1">
      <c r="A19" s="177"/>
      <c r="B19" s="187"/>
      <c r="C19" s="187"/>
      <c r="D19" s="188"/>
      <c r="E19" s="189"/>
      <c r="F19" s="189"/>
      <c r="G19" s="189"/>
      <c r="H19" s="189"/>
      <c r="I19" s="191"/>
    </row>
    <row r="20" spans="1:9" ht="25" customHeight="1">
      <c r="A20" s="177"/>
      <c r="B20" s="187"/>
      <c r="C20" s="187"/>
      <c r="D20" s="188"/>
      <c r="E20" s="189"/>
      <c r="F20" s="189"/>
      <c r="G20" s="189"/>
      <c r="H20" s="189"/>
      <c r="I20" s="191"/>
    </row>
    <row r="21" spans="1:9" ht="25" customHeight="1">
      <c r="A21" s="42"/>
      <c r="B21" s="187"/>
      <c r="C21" s="187"/>
      <c r="D21" s="188"/>
      <c r="E21" s="189"/>
      <c r="F21" s="189"/>
      <c r="G21" s="189"/>
      <c r="H21" s="189"/>
      <c r="I21" s="191"/>
    </row>
    <row r="22" spans="1:9" ht="25" customHeight="1">
      <c r="A22" s="42"/>
      <c r="B22" s="187"/>
      <c r="C22" s="187"/>
      <c r="D22" s="188"/>
      <c r="E22" s="189"/>
      <c r="F22" s="189"/>
      <c r="G22" s="189"/>
      <c r="H22" s="189"/>
      <c r="I22" s="191"/>
    </row>
    <row r="23" spans="1:9" ht="25" customHeight="1">
      <c r="A23" s="178"/>
      <c r="B23" s="192"/>
      <c r="C23" s="193"/>
      <c r="D23" s="194"/>
      <c r="E23" s="195"/>
      <c r="F23" s="195"/>
      <c r="G23" s="195"/>
      <c r="H23" s="195"/>
      <c r="I23" s="179"/>
    </row>
  </sheetData>
  <mergeCells count="1">
    <mergeCell ref="A3:A12"/>
  </mergeCells>
  <phoneticPr fontId="22" type="noConversion"/>
  <printOptions horizontalCentered="1"/>
  <pageMargins left="0.74803149606299213" right="0.51181102362204722" top="0.7" bottom="0.56999999999999995" header="0.7" footer="0.19685039370078741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9"/>
  <sheetViews>
    <sheetView view="pageBreakPreview" workbookViewId="0">
      <selection activeCell="I17" sqref="I17"/>
    </sheetView>
  </sheetViews>
  <sheetFormatPr defaultColWidth="9" defaultRowHeight="22" customHeight="1"/>
  <cols>
    <col min="1" max="1" width="8.75" style="37" customWidth="1"/>
    <col min="2" max="2" width="15.5" style="37" customWidth="1"/>
    <col min="3" max="3" width="12.83203125" style="38" customWidth="1"/>
    <col min="4" max="4" width="8.08203125" style="37" customWidth="1"/>
    <col min="5" max="5" width="6.58203125" style="37" customWidth="1"/>
    <col min="6" max="6" width="8.58203125" style="40" customWidth="1"/>
    <col min="7" max="8" width="8.58203125" style="37" customWidth="1"/>
    <col min="9" max="11" width="7.58203125" style="37" customWidth="1"/>
    <col min="12" max="16384" width="9" style="36"/>
  </cols>
  <sheetData>
    <row r="1" spans="1:11" s="162" customFormat="1" ht="22" customHeight="1">
      <c r="A1" s="215" t="s">
        <v>148</v>
      </c>
      <c r="B1" s="215"/>
      <c r="C1" s="215"/>
      <c r="D1" s="215"/>
      <c r="E1" s="215"/>
      <c r="F1" s="216"/>
      <c r="G1" s="215"/>
      <c r="H1" s="215"/>
      <c r="I1" s="215"/>
      <c r="J1" s="215"/>
      <c r="K1" s="215"/>
    </row>
    <row r="2" spans="1:11" s="163" customFormat="1" ht="22" customHeight="1">
      <c r="A2" s="427" t="s">
        <v>149</v>
      </c>
      <c r="B2" s="427" t="s">
        <v>20</v>
      </c>
      <c r="C2" s="429" t="s">
        <v>0</v>
      </c>
      <c r="D2" s="427" t="s">
        <v>150</v>
      </c>
      <c r="E2" s="432" t="s">
        <v>21</v>
      </c>
      <c r="F2" s="431" t="s">
        <v>204</v>
      </c>
      <c r="G2" s="431"/>
      <c r="H2" s="431"/>
      <c r="I2" s="434" t="s">
        <v>151</v>
      </c>
      <c r="J2" s="434"/>
      <c r="K2" s="417" t="s">
        <v>152</v>
      </c>
    </row>
    <row r="3" spans="1:11" s="163" customFormat="1" ht="22" customHeight="1">
      <c r="A3" s="428"/>
      <c r="B3" s="428"/>
      <c r="C3" s="430"/>
      <c r="D3" s="428"/>
      <c r="E3" s="433"/>
      <c r="F3" s="289" t="s">
        <v>153</v>
      </c>
      <c r="G3" s="288" t="s">
        <v>154</v>
      </c>
      <c r="H3" s="288" t="s">
        <v>155</v>
      </c>
      <c r="I3" s="288" t="s">
        <v>22</v>
      </c>
      <c r="J3" s="288" t="s">
        <v>23</v>
      </c>
      <c r="K3" s="418"/>
    </row>
    <row r="4" spans="1:11" ht="22" customHeight="1">
      <c r="A4" s="206" t="s">
        <v>26</v>
      </c>
      <c r="B4" s="184" t="s">
        <v>254</v>
      </c>
      <c r="C4" s="187" t="s">
        <v>164</v>
      </c>
      <c r="D4" s="189">
        <v>5</v>
      </c>
      <c r="E4" s="284" t="s">
        <v>165</v>
      </c>
      <c r="F4" s="285">
        <v>5</v>
      </c>
      <c r="G4" s="285"/>
      <c r="H4" s="285"/>
      <c r="I4" s="285">
        <v>4</v>
      </c>
      <c r="J4" s="286">
        <f t="shared" ref="J4" si="0">ROUNDDOWN(I4*D4,2)</f>
        <v>20</v>
      </c>
      <c r="K4" s="287"/>
    </row>
    <row r="5" spans="1:11" ht="22" customHeight="1">
      <c r="A5" s="419" t="s">
        <v>27</v>
      </c>
      <c r="B5" s="420"/>
      <c r="C5" s="274"/>
      <c r="D5" s="275">
        <f>SUM(D4:D4)</f>
        <v>5</v>
      </c>
      <c r="E5" s="251" t="s">
        <v>24</v>
      </c>
      <c r="F5" s="232">
        <f>SUM(F4:F4)</f>
        <v>5</v>
      </c>
      <c r="G5" s="232">
        <f>SUM(G4:G4)</f>
        <v>0</v>
      </c>
      <c r="H5" s="232">
        <f>SUM(H4:H4)</f>
        <v>0</v>
      </c>
      <c r="I5" s="232"/>
      <c r="J5" s="232">
        <f>SUM(J4:J4)</f>
        <v>20</v>
      </c>
      <c r="K5" s="246"/>
    </row>
    <row r="6" spans="1:11" ht="22" customHeight="1">
      <c r="A6" s="245" t="s">
        <v>28</v>
      </c>
      <c r="B6" s="371" t="s">
        <v>255</v>
      </c>
      <c r="C6" s="371" t="s">
        <v>257</v>
      </c>
      <c r="D6" s="189">
        <v>7</v>
      </c>
      <c r="E6" s="247" t="s">
        <v>24</v>
      </c>
      <c r="F6" s="208"/>
      <c r="G6" s="208">
        <v>7</v>
      </c>
      <c r="H6" s="208"/>
      <c r="I6" s="214">
        <v>6</v>
      </c>
      <c r="J6" s="214">
        <f t="shared" ref="J6:J8" si="1">ROUNDDOWN(I6*D6,2)</f>
        <v>42</v>
      </c>
      <c r="K6" s="210"/>
    </row>
    <row r="7" spans="1:11" ht="22" customHeight="1">
      <c r="A7" s="206"/>
      <c r="B7" s="187" t="s">
        <v>256</v>
      </c>
      <c r="C7" s="187" t="s">
        <v>258</v>
      </c>
      <c r="D7" s="189">
        <v>5</v>
      </c>
      <c r="E7" s="248" t="s">
        <v>24</v>
      </c>
      <c r="F7" s="282"/>
      <c r="G7" s="282">
        <v>5</v>
      </c>
      <c r="H7" s="282"/>
      <c r="I7" s="283">
        <v>6</v>
      </c>
      <c r="J7" s="283">
        <f t="shared" si="1"/>
        <v>30</v>
      </c>
      <c r="K7" s="207"/>
    </row>
    <row r="8" spans="1:11" ht="22" customHeight="1">
      <c r="A8" s="206"/>
      <c r="B8" s="187" t="s">
        <v>208</v>
      </c>
      <c r="C8" s="187" t="s">
        <v>299</v>
      </c>
      <c r="D8" s="189">
        <v>3</v>
      </c>
      <c r="E8" s="248" t="s">
        <v>24</v>
      </c>
      <c r="F8" s="282"/>
      <c r="G8" s="282">
        <v>3</v>
      </c>
      <c r="H8" s="204"/>
      <c r="I8" s="283">
        <v>6</v>
      </c>
      <c r="J8" s="283">
        <f t="shared" si="1"/>
        <v>18</v>
      </c>
      <c r="K8" s="207"/>
    </row>
    <row r="9" spans="1:11" ht="22" customHeight="1">
      <c r="A9" s="421" t="s">
        <v>27</v>
      </c>
      <c r="B9" s="422"/>
      <c r="C9" s="258"/>
      <c r="D9" s="259">
        <f>SUM(D6:D8)</f>
        <v>15</v>
      </c>
      <c r="E9" s="252" t="s">
        <v>24</v>
      </c>
      <c r="F9" s="243">
        <f>SUM(F6:F8)</f>
        <v>0</v>
      </c>
      <c r="G9" s="243">
        <f>SUM(G6:G8)</f>
        <v>15</v>
      </c>
      <c r="H9" s="243">
        <f>SUM(H6:H8)</f>
        <v>0</v>
      </c>
      <c r="I9" s="243"/>
      <c r="J9" s="243">
        <f>SUM(J6:J8)</f>
        <v>90</v>
      </c>
      <c r="K9" s="244"/>
    </row>
    <row r="10" spans="1:11" ht="22" customHeight="1">
      <c r="A10" s="219" t="s">
        <v>29</v>
      </c>
      <c r="B10" s="256"/>
      <c r="C10" s="260"/>
      <c r="D10" s="261">
        <f>D5+D9</f>
        <v>20</v>
      </c>
      <c r="E10" s="257" t="s">
        <v>30</v>
      </c>
      <c r="F10" s="220">
        <f>F9+F5</f>
        <v>5</v>
      </c>
      <c r="G10" s="220">
        <f>G9+G5</f>
        <v>15</v>
      </c>
      <c r="H10" s="220">
        <f>H9+H5</f>
        <v>0</v>
      </c>
      <c r="I10" s="220"/>
      <c r="J10" s="220">
        <f>J9+J5</f>
        <v>110</v>
      </c>
      <c r="K10" s="221"/>
    </row>
    <row r="11" spans="1:11" ht="22" customHeight="1">
      <c r="A11" s="245" t="s">
        <v>31</v>
      </c>
      <c r="B11" s="196" t="s">
        <v>209</v>
      </c>
      <c r="C11" s="196" t="s">
        <v>162</v>
      </c>
      <c r="D11" s="229">
        <v>300</v>
      </c>
      <c r="E11" s="248" t="s">
        <v>24</v>
      </c>
      <c r="F11" s="282"/>
      <c r="G11" s="282"/>
      <c r="H11" s="282"/>
      <c r="I11" s="41">
        <v>0.25</v>
      </c>
      <c r="J11" s="283">
        <f t="shared" ref="J11" si="2">ROUNDDOWN(I11*D11,3)</f>
        <v>75</v>
      </c>
      <c r="K11" s="207"/>
    </row>
    <row r="12" spans="1:11" ht="22" customHeight="1">
      <c r="A12" s="423" t="s">
        <v>27</v>
      </c>
      <c r="B12" s="424"/>
      <c r="C12" s="254"/>
      <c r="D12" s="255">
        <f>SUM(D11:D11)</f>
        <v>300</v>
      </c>
      <c r="E12" s="266" t="s">
        <v>24</v>
      </c>
      <c r="F12" s="243">
        <f>SUM(F11:F11)</f>
        <v>0</v>
      </c>
      <c r="G12" s="243">
        <f>SUM(G11:G11)</f>
        <v>0</v>
      </c>
      <c r="H12" s="243">
        <f>SUM(H11:H11)</f>
        <v>0</v>
      </c>
      <c r="I12" s="241"/>
      <c r="J12" s="243">
        <f>SUM(J11:J11)</f>
        <v>75</v>
      </c>
      <c r="K12" s="242"/>
    </row>
    <row r="13" spans="1:11" ht="22" customHeight="1">
      <c r="A13" s="249" t="s">
        <v>32</v>
      </c>
      <c r="B13" s="184" t="s">
        <v>262</v>
      </c>
      <c r="C13" s="187" t="s">
        <v>268</v>
      </c>
      <c r="D13" s="186">
        <v>400</v>
      </c>
      <c r="E13" s="247" t="s">
        <v>24</v>
      </c>
      <c r="F13" s="208"/>
      <c r="G13" s="208"/>
      <c r="H13" s="208"/>
      <c r="I13" s="209">
        <v>0.25</v>
      </c>
      <c r="J13" s="214">
        <f t="shared" ref="J13:J19" si="3">ROUNDDOWN(I13*D13,3)</f>
        <v>100</v>
      </c>
      <c r="K13" s="210"/>
    </row>
    <row r="14" spans="1:11" ht="22" customHeight="1">
      <c r="A14" s="250"/>
      <c r="B14" s="187" t="s">
        <v>263</v>
      </c>
      <c r="C14" s="187" t="s">
        <v>269</v>
      </c>
      <c r="D14" s="189">
        <v>800</v>
      </c>
      <c r="E14" s="248" t="s">
        <v>24</v>
      </c>
      <c r="F14" s="282"/>
      <c r="G14" s="282"/>
      <c r="H14" s="282"/>
      <c r="I14" s="41">
        <v>0.25</v>
      </c>
      <c r="J14" s="283">
        <f t="shared" si="3"/>
        <v>200</v>
      </c>
      <c r="K14" s="207"/>
    </row>
    <row r="15" spans="1:11" ht="22" customHeight="1">
      <c r="A15" s="250"/>
      <c r="B15" s="187" t="s">
        <v>264</v>
      </c>
      <c r="C15" s="187" t="s">
        <v>270</v>
      </c>
      <c r="D15" s="189">
        <v>200</v>
      </c>
      <c r="E15" s="248" t="s">
        <v>24</v>
      </c>
      <c r="F15" s="282"/>
      <c r="G15" s="282"/>
      <c r="H15" s="282"/>
      <c r="I15" s="41">
        <v>0.25</v>
      </c>
      <c r="J15" s="283">
        <f t="shared" si="3"/>
        <v>50</v>
      </c>
      <c r="K15" s="207"/>
    </row>
    <row r="16" spans="1:11" ht="22" customHeight="1">
      <c r="A16" s="250"/>
      <c r="B16" s="187" t="s">
        <v>265</v>
      </c>
      <c r="C16" s="187" t="s">
        <v>271</v>
      </c>
      <c r="D16" s="189">
        <v>200</v>
      </c>
      <c r="E16" s="248" t="s">
        <v>24</v>
      </c>
      <c r="F16" s="282"/>
      <c r="G16" s="282"/>
      <c r="H16" s="282"/>
      <c r="I16" s="41">
        <v>0.5</v>
      </c>
      <c r="J16" s="283">
        <f t="shared" si="3"/>
        <v>100</v>
      </c>
      <c r="K16" s="207"/>
    </row>
    <row r="17" spans="1:11" ht="22" customHeight="1">
      <c r="A17" s="250"/>
      <c r="B17" s="187" t="s">
        <v>266</v>
      </c>
      <c r="C17" s="187" t="s">
        <v>272</v>
      </c>
      <c r="D17" s="189">
        <v>300</v>
      </c>
      <c r="E17" s="248" t="s">
        <v>24</v>
      </c>
      <c r="F17" s="282"/>
      <c r="G17" s="282"/>
      <c r="H17" s="282"/>
      <c r="I17" s="41">
        <v>0.5</v>
      </c>
      <c r="J17" s="283">
        <f t="shared" si="3"/>
        <v>150</v>
      </c>
      <c r="K17" s="207"/>
    </row>
    <row r="18" spans="1:11" ht="22" customHeight="1">
      <c r="A18" s="402"/>
      <c r="B18" s="187" t="s">
        <v>273</v>
      </c>
      <c r="C18" s="187" t="s">
        <v>274</v>
      </c>
      <c r="D18" s="189">
        <v>500</v>
      </c>
      <c r="E18" s="248" t="s">
        <v>24</v>
      </c>
      <c r="F18" s="282"/>
      <c r="G18" s="282"/>
      <c r="H18" s="282"/>
      <c r="I18" s="41">
        <v>0.5</v>
      </c>
      <c r="J18" s="283">
        <f t="shared" si="3"/>
        <v>250</v>
      </c>
      <c r="K18" s="207"/>
    </row>
    <row r="19" spans="1:11" ht="22" customHeight="1">
      <c r="A19" s="403"/>
      <c r="B19" s="196" t="s">
        <v>267</v>
      </c>
      <c r="C19" s="196" t="s">
        <v>275</v>
      </c>
      <c r="D19" s="198">
        <v>150</v>
      </c>
      <c r="E19" s="318" t="s">
        <v>24</v>
      </c>
      <c r="F19" s="319"/>
      <c r="G19" s="319"/>
      <c r="H19" s="319"/>
      <c r="I19" s="377">
        <v>0.5</v>
      </c>
      <c r="J19" s="320">
        <f t="shared" si="3"/>
        <v>75</v>
      </c>
      <c r="K19" s="378"/>
    </row>
    <row r="20" spans="1:11" ht="22" customHeight="1">
      <c r="A20" s="425" t="s">
        <v>27</v>
      </c>
      <c r="B20" s="426"/>
      <c r="C20" s="270"/>
      <c r="D20" s="271">
        <f>SUM(D13:D19)</f>
        <v>2550</v>
      </c>
      <c r="E20" s="253" t="s">
        <v>24</v>
      </c>
      <c r="F20" s="401">
        <f>SUM(F13:F19)</f>
        <v>0</v>
      </c>
      <c r="G20" s="401">
        <f>SUM(G13:G19)</f>
        <v>0</v>
      </c>
      <c r="H20" s="401">
        <f>SUM(H13:H19)</f>
        <v>0</v>
      </c>
      <c r="I20" s="401"/>
      <c r="J20" s="401">
        <f>SUM(J13:J19)</f>
        <v>925</v>
      </c>
      <c r="K20" s="218"/>
    </row>
    <row r="21" spans="1:11" ht="22" customHeight="1">
      <c r="A21" s="222" t="s">
        <v>33</v>
      </c>
      <c r="B21" s="262"/>
      <c r="C21" s="272"/>
      <c r="D21" s="273">
        <f>D12+D20</f>
        <v>2850</v>
      </c>
      <c r="E21" s="267" t="s">
        <v>30</v>
      </c>
      <c r="F21" s="220">
        <f>F12+F20</f>
        <v>0</v>
      </c>
      <c r="G21" s="220">
        <f>G12+G20</f>
        <v>0</v>
      </c>
      <c r="H21" s="220">
        <f>H12+H20</f>
        <v>0</v>
      </c>
      <c r="I21" s="217"/>
      <c r="J21" s="220">
        <f>J12+J20</f>
        <v>1000</v>
      </c>
      <c r="K21" s="223"/>
    </row>
    <row r="22" spans="1:11" ht="22" customHeight="1">
      <c r="A22" s="239"/>
      <c r="B22" s="263" t="s">
        <v>166</v>
      </c>
      <c r="C22" s="276" t="s">
        <v>167</v>
      </c>
      <c r="D22" s="277">
        <f>J24</f>
        <v>1110</v>
      </c>
      <c r="E22" s="247" t="s">
        <v>34</v>
      </c>
      <c r="F22" s="208"/>
      <c r="G22" s="208"/>
      <c r="H22" s="208"/>
      <c r="I22" s="213"/>
      <c r="J22" s="214"/>
      <c r="K22" s="210"/>
    </row>
    <row r="23" spans="1:11" ht="22" customHeight="1">
      <c r="A23" s="240"/>
      <c r="B23" s="264" t="s">
        <v>35</v>
      </c>
      <c r="C23" s="278" t="s">
        <v>210</v>
      </c>
      <c r="D23" s="279">
        <v>400</v>
      </c>
      <c r="E23" s="268" t="s">
        <v>36</v>
      </c>
      <c r="F23" s="236"/>
      <c r="G23" s="236"/>
      <c r="H23" s="236"/>
      <c r="I23" s="237"/>
      <c r="J23" s="237"/>
      <c r="K23" s="238"/>
    </row>
    <row r="24" spans="1:11" ht="22" customHeight="1">
      <c r="A24" s="233" t="s">
        <v>37</v>
      </c>
      <c r="B24" s="265"/>
      <c r="C24" s="280"/>
      <c r="D24" s="281"/>
      <c r="E24" s="269"/>
      <c r="F24" s="234">
        <f>F21+F10</f>
        <v>5</v>
      </c>
      <c r="G24" s="234">
        <f>G21+G10</f>
        <v>15</v>
      </c>
      <c r="H24" s="234">
        <f>H21+H10</f>
        <v>0</v>
      </c>
      <c r="I24" s="234"/>
      <c r="J24" s="234">
        <f>J21+J10</f>
        <v>1110</v>
      </c>
      <c r="K24" s="235"/>
    </row>
    <row r="25" spans="1:11" s="37" customFormat="1" ht="22" customHeight="1">
      <c r="A25" s="205"/>
      <c r="B25" s="205"/>
      <c r="C25" s="211"/>
      <c r="D25" s="212"/>
      <c r="E25" s="205"/>
      <c r="F25" s="212"/>
      <c r="G25" s="212"/>
      <c r="H25" s="212"/>
      <c r="I25" s="212"/>
      <c r="J25" s="212"/>
      <c r="K25" s="205"/>
    </row>
    <row r="26" spans="1:11" s="37" customFormat="1" ht="22" customHeight="1">
      <c r="C26" s="38"/>
      <c r="D26" s="40"/>
      <c r="F26" s="40"/>
    </row>
    <row r="27" spans="1:11" s="37" customFormat="1" ht="22" customHeight="1">
      <c r="C27" s="38"/>
      <c r="D27" s="40"/>
      <c r="F27" s="40"/>
    </row>
    <row r="28" spans="1:11" s="37" customFormat="1" ht="22" customHeight="1">
      <c r="C28" s="38"/>
      <c r="D28" s="40"/>
      <c r="F28" s="40"/>
    </row>
    <row r="63" spans="1:11" s="39" customFormat="1" ht="22" customHeight="1">
      <c r="A63" s="37"/>
      <c r="B63" s="37"/>
      <c r="C63" s="38"/>
      <c r="D63" s="37"/>
      <c r="E63" s="37"/>
      <c r="F63" s="40"/>
      <c r="G63" s="37"/>
      <c r="H63" s="37"/>
      <c r="I63" s="37"/>
      <c r="J63" s="37"/>
      <c r="K63" s="37"/>
    </row>
    <row r="64" spans="1:11" s="39" customFormat="1" ht="22" customHeight="1">
      <c r="A64" s="37"/>
      <c r="B64" s="37"/>
      <c r="C64" s="38"/>
      <c r="D64" s="37"/>
      <c r="E64" s="37"/>
      <c r="F64" s="40"/>
      <c r="G64" s="37"/>
      <c r="H64" s="37"/>
      <c r="I64" s="37"/>
      <c r="J64" s="37"/>
      <c r="K64" s="37"/>
    </row>
    <row r="75" spans="1:11" s="39" customFormat="1" ht="22" customHeight="1">
      <c r="A75" s="37"/>
      <c r="B75" s="37"/>
      <c r="C75" s="38"/>
      <c r="D75" s="37"/>
      <c r="E75" s="37"/>
      <c r="F75" s="40"/>
      <c r="G75" s="37"/>
      <c r="H75" s="37"/>
      <c r="I75" s="37"/>
      <c r="J75" s="37"/>
      <c r="K75" s="37"/>
    </row>
    <row r="78" spans="1:11" s="39" customFormat="1" ht="22" customHeight="1">
      <c r="A78" s="37"/>
      <c r="B78" s="37"/>
      <c r="C78" s="38"/>
      <c r="D78" s="37"/>
      <c r="E78" s="37"/>
      <c r="F78" s="40"/>
      <c r="G78" s="37"/>
      <c r="H78" s="37"/>
      <c r="I78" s="37"/>
      <c r="J78" s="37"/>
      <c r="K78" s="37"/>
    </row>
    <row r="79" spans="1:11" s="39" customFormat="1" ht="22" customHeight="1">
      <c r="A79" s="37"/>
      <c r="B79" s="37"/>
      <c r="C79" s="38"/>
      <c r="D79" s="37"/>
      <c r="E79" s="37"/>
      <c r="F79" s="40"/>
      <c r="G79" s="37"/>
      <c r="H79" s="37"/>
      <c r="I79" s="37"/>
      <c r="J79" s="37"/>
      <c r="K79" s="37"/>
    </row>
  </sheetData>
  <mergeCells count="12">
    <mergeCell ref="K2:K3"/>
    <mergeCell ref="A5:B5"/>
    <mergeCell ref="A9:B9"/>
    <mergeCell ref="A12:B12"/>
    <mergeCell ref="A20:B20"/>
    <mergeCell ref="A2:A3"/>
    <mergeCell ref="B2:B3"/>
    <mergeCell ref="C2:C3"/>
    <mergeCell ref="D2:D3"/>
    <mergeCell ref="F2:H2"/>
    <mergeCell ref="E2:E3"/>
    <mergeCell ref="I2:J2"/>
  </mergeCells>
  <phoneticPr fontId="22" type="noConversion"/>
  <pageMargins left="0.47244094488188981" right="0.15748031496062992" top="0.9055118110236221" bottom="0.47244094488188981" header="0.51181102362204722" footer="0.55118110236220474"/>
  <pageSetup paperSize="9" scale="9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workbookViewId="0">
      <selection activeCell="E14" sqref="E14"/>
    </sheetView>
  </sheetViews>
  <sheetFormatPr defaultRowHeight="15"/>
  <cols>
    <col min="3" max="4" width="11.58203125" customWidth="1"/>
    <col min="5" max="5" width="13.58203125" customWidth="1"/>
    <col min="6" max="6" width="11.58203125" customWidth="1"/>
    <col min="7" max="7" width="14" customWidth="1"/>
  </cols>
  <sheetData>
    <row r="1" spans="1:7" ht="20.5" customHeight="1">
      <c r="A1" s="23"/>
      <c r="B1" s="23"/>
      <c r="C1" s="23"/>
      <c r="D1" s="23"/>
      <c r="E1" s="23"/>
      <c r="F1" s="23"/>
      <c r="G1" s="23"/>
    </row>
    <row r="2" spans="1:7" ht="20.5" customHeight="1">
      <c r="A2" s="435" t="s">
        <v>135</v>
      </c>
      <c r="B2" s="435"/>
      <c r="C2" s="435"/>
      <c r="D2" s="435"/>
      <c r="E2" s="435"/>
      <c r="F2" s="435"/>
      <c r="G2" s="435"/>
    </row>
    <row r="3" spans="1:7" ht="20.5" customHeight="1">
      <c r="A3" s="24"/>
      <c r="B3" s="24"/>
      <c r="C3" s="25"/>
      <c r="D3" s="24"/>
      <c r="E3" s="26"/>
      <c r="F3" s="27"/>
      <c r="G3" s="27"/>
    </row>
    <row r="4" spans="1:7" s="98" customFormat="1" ht="20.5" customHeight="1">
      <c r="A4" s="92" t="s">
        <v>131</v>
      </c>
      <c r="B4" s="99"/>
      <c r="C4" s="100"/>
      <c r="D4" s="100"/>
      <c r="E4" s="101"/>
      <c r="F4" s="102"/>
      <c r="G4" s="103" t="s">
        <v>132</v>
      </c>
    </row>
    <row r="5" spans="1:7" s="78" customFormat="1" ht="28" customHeight="1" thickBot="1">
      <c r="A5" s="76"/>
      <c r="B5" s="436" t="s">
        <v>120</v>
      </c>
      <c r="C5" s="436"/>
      <c r="D5" s="437"/>
      <c r="E5" s="77" t="s">
        <v>121</v>
      </c>
      <c r="F5" s="438" t="s">
        <v>83</v>
      </c>
      <c r="G5" s="439"/>
    </row>
    <row r="6" spans="1:7" s="78" customFormat="1" ht="20.5" customHeight="1" thickTop="1">
      <c r="A6" s="76"/>
      <c r="B6" s="440" t="s">
        <v>84</v>
      </c>
      <c r="C6" s="443" t="s">
        <v>122</v>
      </c>
      <c r="D6" s="444"/>
      <c r="E6" s="79">
        <v>2</v>
      </c>
      <c r="F6" s="80"/>
      <c r="G6" s="81"/>
    </row>
    <row r="7" spans="1:7" s="78" customFormat="1" ht="20.5" customHeight="1">
      <c r="A7" s="76"/>
      <c r="B7" s="441"/>
      <c r="C7" s="445" t="s">
        <v>123</v>
      </c>
      <c r="D7" s="446"/>
      <c r="E7" s="82">
        <v>4</v>
      </c>
      <c r="F7" s="83"/>
      <c r="G7" s="84"/>
    </row>
    <row r="8" spans="1:7" s="78" customFormat="1" ht="20.5" customHeight="1">
      <c r="A8" s="76"/>
      <c r="B8" s="441"/>
      <c r="C8" s="445" t="s">
        <v>124</v>
      </c>
      <c r="D8" s="446"/>
      <c r="E8" s="82">
        <v>6</v>
      </c>
      <c r="F8" s="83"/>
      <c r="G8" s="84"/>
    </row>
    <row r="9" spans="1:7" s="78" customFormat="1" ht="20.5" customHeight="1">
      <c r="A9" s="76"/>
      <c r="B9" s="441"/>
      <c r="C9" s="445" t="s">
        <v>125</v>
      </c>
      <c r="D9" s="446"/>
      <c r="E9" s="82">
        <v>12</v>
      </c>
      <c r="F9" s="83"/>
      <c r="G9" s="84"/>
    </row>
    <row r="10" spans="1:7" s="78" customFormat="1" ht="20.5" customHeight="1">
      <c r="A10" s="76"/>
      <c r="B10" s="441"/>
      <c r="C10" s="445" t="s">
        <v>126</v>
      </c>
      <c r="D10" s="446"/>
      <c r="E10" s="82">
        <v>20</v>
      </c>
      <c r="F10" s="83"/>
      <c r="G10" s="84"/>
    </row>
    <row r="11" spans="1:7" s="78" customFormat="1" ht="20.5" customHeight="1">
      <c r="A11" s="76"/>
      <c r="B11" s="442"/>
      <c r="C11" s="447" t="s">
        <v>127</v>
      </c>
      <c r="D11" s="448"/>
      <c r="E11" s="82">
        <v>30</v>
      </c>
      <c r="F11" s="85"/>
      <c r="G11" s="86"/>
    </row>
    <row r="12" spans="1:7" s="78" customFormat="1" ht="20.5" customHeight="1">
      <c r="A12" s="76"/>
      <c r="B12" s="449" t="s">
        <v>128</v>
      </c>
      <c r="C12" s="445" t="s">
        <v>122</v>
      </c>
      <c r="D12" s="446"/>
      <c r="E12" s="82">
        <v>1</v>
      </c>
      <c r="F12" s="83"/>
      <c r="G12" s="84"/>
    </row>
    <row r="13" spans="1:7" s="78" customFormat="1" ht="20.5" customHeight="1">
      <c r="A13" s="76"/>
      <c r="B13" s="450"/>
      <c r="C13" s="447" t="s">
        <v>129</v>
      </c>
      <c r="D13" s="448"/>
      <c r="E13" s="87">
        <v>2</v>
      </c>
      <c r="F13" s="85"/>
      <c r="G13" s="86"/>
    </row>
    <row r="14" spans="1:7" s="78" customFormat="1" ht="20.5" customHeight="1">
      <c r="A14" s="88"/>
      <c r="B14" s="89" t="s">
        <v>130</v>
      </c>
      <c r="C14" s="90"/>
      <c r="D14" s="90"/>
      <c r="E14" s="91"/>
      <c r="F14" s="75"/>
      <c r="G14" s="75"/>
    </row>
    <row r="15" spans="1:7" ht="20.5" customHeight="1">
      <c r="A15" s="28"/>
      <c r="B15" s="29"/>
      <c r="C15" s="24"/>
      <c r="D15" s="24"/>
      <c r="E15" s="26"/>
      <c r="F15" s="27"/>
      <c r="G15" s="30"/>
    </row>
    <row r="16" spans="1:7" s="98" customFormat="1" ht="20.5" customHeight="1">
      <c r="A16" s="92" t="s">
        <v>133</v>
      </c>
      <c r="B16" s="93"/>
      <c r="C16" s="94"/>
      <c r="D16" s="94"/>
      <c r="E16" s="95"/>
      <c r="F16" s="96"/>
      <c r="G16" s="97"/>
    </row>
    <row r="17" spans="1:7" s="49" customFormat="1" ht="28" customHeight="1" thickBot="1">
      <c r="A17" s="44"/>
      <c r="B17" s="45" t="s">
        <v>79</v>
      </c>
      <c r="C17" s="46" t="s">
        <v>80</v>
      </c>
      <c r="D17" s="47" t="s">
        <v>81</v>
      </c>
      <c r="E17" s="48" t="s">
        <v>82</v>
      </c>
      <c r="F17" s="451" t="s">
        <v>83</v>
      </c>
      <c r="G17" s="452"/>
    </row>
    <row r="18" spans="1:7" s="49" customFormat="1" ht="20.5" customHeight="1" thickTop="1">
      <c r="A18" s="44"/>
      <c r="B18" s="453" t="s">
        <v>84</v>
      </c>
      <c r="C18" s="50" t="s">
        <v>85</v>
      </c>
      <c r="D18" s="51" t="s">
        <v>86</v>
      </c>
      <c r="E18" s="52">
        <v>5</v>
      </c>
      <c r="F18" s="53" t="s">
        <v>87</v>
      </c>
      <c r="G18" s="54"/>
    </row>
    <row r="19" spans="1:7" s="49" customFormat="1" ht="20.5" customHeight="1">
      <c r="A19" s="44"/>
      <c r="B19" s="453"/>
      <c r="C19" s="55" t="s">
        <v>88</v>
      </c>
      <c r="D19" s="56" t="s">
        <v>89</v>
      </c>
      <c r="E19" s="57">
        <v>10</v>
      </c>
      <c r="F19" s="53" t="s">
        <v>90</v>
      </c>
      <c r="G19" s="54"/>
    </row>
    <row r="20" spans="1:7" s="49" customFormat="1" ht="20.5" customHeight="1">
      <c r="A20" s="44"/>
      <c r="B20" s="453"/>
      <c r="C20" s="55" t="s">
        <v>91</v>
      </c>
      <c r="D20" s="56" t="s">
        <v>92</v>
      </c>
      <c r="E20" s="57">
        <v>15</v>
      </c>
      <c r="F20" s="58" t="s">
        <v>93</v>
      </c>
      <c r="G20" s="54"/>
    </row>
    <row r="21" spans="1:7" s="49" customFormat="1" ht="20.5" customHeight="1">
      <c r="A21" s="44"/>
      <c r="B21" s="453"/>
      <c r="C21" s="55" t="s">
        <v>94</v>
      </c>
      <c r="D21" s="56" t="s">
        <v>95</v>
      </c>
      <c r="E21" s="57">
        <v>30</v>
      </c>
      <c r="F21" s="53" t="s">
        <v>96</v>
      </c>
      <c r="G21" s="54"/>
    </row>
    <row r="22" spans="1:7" s="49" customFormat="1" ht="20.5" customHeight="1">
      <c r="A22" s="44"/>
      <c r="B22" s="454"/>
      <c r="C22" s="55" t="s">
        <v>97</v>
      </c>
      <c r="D22" s="56" t="s">
        <v>98</v>
      </c>
      <c r="E22" s="57">
        <v>50</v>
      </c>
      <c r="F22" s="59" t="s">
        <v>99</v>
      </c>
      <c r="G22" s="60"/>
    </row>
    <row r="23" spans="1:7" s="49" customFormat="1" ht="20.5" customHeight="1">
      <c r="A23" s="44"/>
      <c r="B23" s="61" t="s">
        <v>100</v>
      </c>
      <c r="C23" s="44"/>
      <c r="D23" s="62"/>
      <c r="E23" s="44"/>
      <c r="F23" s="63"/>
      <c r="G23" s="54"/>
    </row>
    <row r="24" spans="1:7" ht="20.5" customHeight="1">
      <c r="A24" s="31"/>
      <c r="B24" s="31"/>
      <c r="C24" s="31"/>
      <c r="D24" s="31"/>
      <c r="E24" s="33"/>
      <c r="F24" s="32"/>
      <c r="G24" s="32"/>
    </row>
    <row r="25" spans="1:7" s="98" customFormat="1" ht="20.5" customHeight="1">
      <c r="A25" s="92" t="s">
        <v>134</v>
      </c>
      <c r="B25" s="93"/>
      <c r="C25" s="94"/>
      <c r="D25" s="94"/>
      <c r="E25" s="95"/>
      <c r="F25" s="96"/>
      <c r="G25" s="96"/>
    </row>
    <row r="26" spans="1:7" s="49" customFormat="1" ht="28" customHeight="1" thickBot="1">
      <c r="A26" s="44"/>
      <c r="B26" s="459" t="s">
        <v>101</v>
      </c>
      <c r="C26" s="460"/>
      <c r="D26" s="65" t="s">
        <v>102</v>
      </c>
      <c r="E26" s="451" t="s">
        <v>103</v>
      </c>
      <c r="F26" s="452"/>
      <c r="G26" s="452"/>
    </row>
    <row r="27" spans="1:7" s="49" customFormat="1" ht="20.5" customHeight="1" thickTop="1">
      <c r="A27" s="44"/>
      <c r="B27" s="461" t="s">
        <v>104</v>
      </c>
      <c r="C27" s="462"/>
      <c r="D27" s="66" t="s">
        <v>105</v>
      </c>
      <c r="E27" s="67" t="s">
        <v>106</v>
      </c>
      <c r="F27" s="68"/>
      <c r="G27" s="64"/>
    </row>
    <row r="28" spans="1:7" s="49" customFormat="1" ht="20.5" customHeight="1">
      <c r="A28" s="44"/>
      <c r="B28" s="455" t="s">
        <v>107</v>
      </c>
      <c r="C28" s="456"/>
      <c r="D28" s="69" t="s">
        <v>108</v>
      </c>
      <c r="E28" s="70" t="s">
        <v>109</v>
      </c>
      <c r="F28" s="71"/>
      <c r="G28" s="72"/>
    </row>
    <row r="29" spans="1:7" s="49" customFormat="1" ht="20.5" customHeight="1">
      <c r="A29" s="44"/>
      <c r="B29" s="455" t="s">
        <v>110</v>
      </c>
      <c r="C29" s="456"/>
      <c r="D29" s="69" t="s">
        <v>111</v>
      </c>
      <c r="E29" s="70" t="s">
        <v>112</v>
      </c>
      <c r="F29" s="71"/>
      <c r="G29" s="72"/>
    </row>
    <row r="30" spans="1:7" s="49" customFormat="1" ht="20.5" customHeight="1">
      <c r="A30" s="44"/>
      <c r="B30" s="455" t="s">
        <v>113</v>
      </c>
      <c r="C30" s="456"/>
      <c r="D30" s="69" t="s">
        <v>114</v>
      </c>
      <c r="E30" s="70" t="s">
        <v>115</v>
      </c>
      <c r="F30" s="73"/>
      <c r="G30" s="72"/>
    </row>
    <row r="31" spans="1:7" s="49" customFormat="1" ht="20.5" customHeight="1">
      <c r="A31" s="44"/>
      <c r="B31" s="457" t="s">
        <v>116</v>
      </c>
      <c r="C31" s="458"/>
      <c r="D31" s="69"/>
      <c r="E31" s="74" t="s">
        <v>117</v>
      </c>
      <c r="F31" s="73"/>
      <c r="G31" s="72"/>
    </row>
    <row r="32" spans="1:7" s="49" customFormat="1" ht="20.5" customHeight="1">
      <c r="A32" s="44"/>
      <c r="B32" s="455" t="s">
        <v>118</v>
      </c>
      <c r="C32" s="456"/>
      <c r="D32" s="69"/>
      <c r="E32" s="74" t="s">
        <v>119</v>
      </c>
      <c r="F32" s="73"/>
      <c r="G32" s="72"/>
    </row>
  </sheetData>
  <mergeCells count="23">
    <mergeCell ref="B30:C30"/>
    <mergeCell ref="B31:C31"/>
    <mergeCell ref="B32:C32"/>
    <mergeCell ref="B26:C26"/>
    <mergeCell ref="E26:G26"/>
    <mergeCell ref="B27:C27"/>
    <mergeCell ref="B28:C28"/>
    <mergeCell ref="B29:C29"/>
    <mergeCell ref="B12:B13"/>
    <mergeCell ref="C12:D12"/>
    <mergeCell ref="C13:D13"/>
    <mergeCell ref="F17:G17"/>
    <mergeCell ref="B18:B22"/>
    <mergeCell ref="A2:G2"/>
    <mergeCell ref="B5:D5"/>
    <mergeCell ref="F5:G5"/>
    <mergeCell ref="B6:B11"/>
    <mergeCell ref="C6:D6"/>
    <mergeCell ref="C7:D7"/>
    <mergeCell ref="C8:D8"/>
    <mergeCell ref="C9:D9"/>
    <mergeCell ref="C10:D10"/>
    <mergeCell ref="C11:D11"/>
  </mergeCells>
  <phoneticPr fontId="2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"/>
  <sheetViews>
    <sheetView view="pageBreakPreview" topLeftCell="A56" zoomScaleSheetLayoutView="100" workbookViewId="0">
      <selection activeCell="A74" sqref="A74:XFD107"/>
    </sheetView>
  </sheetViews>
  <sheetFormatPr defaultColWidth="10" defaultRowHeight="19.5" customHeight="1"/>
  <cols>
    <col min="1" max="1" width="4.33203125" style="115" customWidth="1"/>
    <col min="2" max="2" width="11.25" style="104" customWidth="1"/>
    <col min="3" max="3" width="11.08203125" style="104" customWidth="1"/>
    <col min="4" max="4" width="8.25" style="129" customWidth="1"/>
    <col min="5" max="5" width="3.83203125" style="104" customWidth="1"/>
    <col min="6" max="6" width="35.75" style="104" customWidth="1"/>
    <col min="7" max="7" width="10" style="115" customWidth="1"/>
    <col min="8" max="16384" width="10" style="104"/>
  </cols>
  <sheetData>
    <row r="1" spans="1:7" s="140" customFormat="1" ht="37.5" customHeight="1">
      <c r="A1" s="134" t="s">
        <v>144</v>
      </c>
      <c r="B1" s="135" t="s">
        <v>145</v>
      </c>
      <c r="C1" s="136"/>
      <c r="D1" s="137"/>
      <c r="E1" s="135"/>
      <c r="F1" s="138"/>
      <c r="G1" s="139" t="s">
        <v>146</v>
      </c>
    </row>
    <row r="2" spans="1:7" s="133" customFormat="1" ht="20.149999999999999" customHeight="1">
      <c r="A2" s="131" t="s">
        <v>137</v>
      </c>
      <c r="B2" s="131" t="s">
        <v>138</v>
      </c>
      <c r="C2" s="131" t="s">
        <v>139</v>
      </c>
      <c r="D2" s="132" t="s">
        <v>140</v>
      </c>
      <c r="E2" s="131" t="s">
        <v>141</v>
      </c>
      <c r="F2" s="131" t="s">
        <v>142</v>
      </c>
      <c r="G2" s="131" t="s">
        <v>143</v>
      </c>
    </row>
    <row r="3" spans="1:7" ht="19.5" customHeight="1">
      <c r="A3" s="106"/>
      <c r="B3" s="107"/>
      <c r="C3" s="107"/>
      <c r="D3" s="108"/>
      <c r="E3" s="107"/>
      <c r="F3" s="107"/>
      <c r="G3" s="109"/>
    </row>
    <row r="4" spans="1:7" ht="19.5" customHeight="1">
      <c r="A4" s="110"/>
      <c r="B4" s="111"/>
      <c r="C4" s="111"/>
      <c r="D4" s="112"/>
      <c r="E4" s="111"/>
      <c r="F4" s="111"/>
      <c r="G4" s="113"/>
    </row>
    <row r="5" spans="1:7" ht="19.5" customHeight="1">
      <c r="A5" s="110"/>
      <c r="B5" s="111"/>
      <c r="C5" s="111"/>
      <c r="D5" s="112"/>
      <c r="E5" s="111"/>
      <c r="F5" s="111"/>
      <c r="G5" s="113"/>
    </row>
    <row r="6" spans="1:7" ht="19.5" customHeight="1">
      <c r="A6" s="110"/>
      <c r="B6" s="111"/>
      <c r="C6" s="111"/>
      <c r="D6" s="112"/>
      <c r="E6" s="111"/>
      <c r="F6" s="111"/>
      <c r="G6" s="113"/>
    </row>
    <row r="7" spans="1:7" ht="19.5" customHeight="1">
      <c r="A7" s="110"/>
      <c r="B7" s="111"/>
      <c r="C7" s="111"/>
      <c r="D7" s="112"/>
      <c r="E7" s="111"/>
      <c r="F7" s="111"/>
      <c r="G7" s="113"/>
    </row>
    <row r="8" spans="1:7" ht="19.5" customHeight="1">
      <c r="A8" s="110"/>
      <c r="B8" s="111"/>
      <c r="C8" s="111"/>
      <c r="D8" s="112"/>
      <c r="E8" s="111"/>
      <c r="F8" s="111"/>
      <c r="G8" s="113"/>
    </row>
    <row r="9" spans="1:7" ht="19.5" customHeight="1">
      <c r="A9" s="110"/>
      <c r="B9" s="111"/>
      <c r="C9" s="111"/>
      <c r="D9" s="112"/>
      <c r="E9" s="111"/>
      <c r="F9" s="111"/>
      <c r="G9" s="113"/>
    </row>
    <row r="10" spans="1:7" ht="19.5" customHeight="1">
      <c r="A10" s="110"/>
      <c r="B10" s="111"/>
      <c r="C10" s="111"/>
      <c r="D10" s="112"/>
      <c r="E10" s="111"/>
      <c r="F10" s="111"/>
      <c r="G10" s="113"/>
    </row>
    <row r="11" spans="1:7" ht="19.5" customHeight="1">
      <c r="A11" s="110"/>
      <c r="B11" s="111"/>
      <c r="C11" s="111"/>
      <c r="D11" s="112"/>
      <c r="E11" s="111"/>
      <c r="F11" s="111"/>
      <c r="G11" s="113"/>
    </row>
    <row r="12" spans="1:7" ht="19.5" customHeight="1">
      <c r="A12" s="110"/>
      <c r="B12" s="111"/>
      <c r="C12" s="111"/>
      <c r="D12" s="112"/>
      <c r="E12" s="111"/>
      <c r="F12" s="111"/>
      <c r="G12" s="113"/>
    </row>
    <row r="13" spans="1:7" ht="19.5" customHeight="1">
      <c r="A13" s="110"/>
      <c r="B13" s="111"/>
      <c r="C13" s="111"/>
      <c r="D13" s="112"/>
      <c r="E13" s="111"/>
      <c r="F13" s="114"/>
      <c r="G13" s="113"/>
    </row>
    <row r="14" spans="1:7" ht="19.5" customHeight="1">
      <c r="A14" s="110"/>
      <c r="B14" s="111"/>
      <c r="C14" s="111"/>
      <c r="D14" s="112"/>
      <c r="E14" s="111"/>
      <c r="F14" s="111"/>
      <c r="G14" s="113"/>
    </row>
    <row r="15" spans="1:7" ht="19.5" customHeight="1">
      <c r="A15" s="115">
        <v>1</v>
      </c>
      <c r="B15" s="116" t="s">
        <v>39</v>
      </c>
      <c r="C15" s="115" t="s">
        <v>50</v>
      </c>
      <c r="D15" s="118">
        <v>0.878</v>
      </c>
      <c r="E15" s="115" t="s">
        <v>40</v>
      </c>
      <c r="F15" s="121" t="s">
        <v>51</v>
      </c>
    </row>
    <row r="16" spans="1:7" ht="19.5" customHeight="1">
      <c r="B16" s="116"/>
      <c r="C16" s="116"/>
      <c r="D16" s="117"/>
      <c r="E16" s="115"/>
      <c r="F16" s="116" t="s">
        <v>52</v>
      </c>
    </row>
    <row r="17" spans="1:7" ht="19.5" customHeight="1">
      <c r="B17" s="116"/>
      <c r="C17" s="116"/>
      <c r="D17" s="117"/>
      <c r="E17" s="115"/>
      <c r="F17" s="116"/>
    </row>
    <row r="18" spans="1:7" ht="19.5" customHeight="1">
      <c r="A18" s="115">
        <v>2</v>
      </c>
      <c r="B18" s="116" t="s">
        <v>53</v>
      </c>
      <c r="C18" s="115" t="s">
        <v>54</v>
      </c>
      <c r="D18" s="118">
        <v>0.28699999999999998</v>
      </c>
      <c r="E18" s="115" t="s">
        <v>40</v>
      </c>
      <c r="F18" s="116" t="s">
        <v>55</v>
      </c>
    </row>
    <row r="19" spans="1:7" ht="19.5" customHeight="1">
      <c r="B19" s="116"/>
      <c r="C19" s="115"/>
      <c r="D19" s="123"/>
      <c r="E19" s="115"/>
      <c r="F19" s="116" t="s">
        <v>56</v>
      </c>
    </row>
    <row r="20" spans="1:7" ht="19.5" customHeight="1">
      <c r="B20" s="116"/>
      <c r="C20" s="116"/>
      <c r="D20" s="117"/>
      <c r="E20" s="115"/>
      <c r="F20" s="116"/>
    </row>
    <row r="21" spans="1:7" ht="19.5" customHeight="1">
      <c r="A21" s="115">
        <v>3</v>
      </c>
      <c r="B21" s="116" t="s">
        <v>57</v>
      </c>
      <c r="C21" s="115" t="s">
        <v>58</v>
      </c>
      <c r="D21" s="123">
        <v>3.0800000000000001E-2</v>
      </c>
      <c r="E21" s="115" t="s">
        <v>34</v>
      </c>
      <c r="F21" s="116" t="s">
        <v>59</v>
      </c>
    </row>
    <row r="22" spans="1:7" ht="19.5" customHeight="1">
      <c r="B22" s="116"/>
      <c r="C22" s="116"/>
      <c r="D22" s="117"/>
      <c r="E22" s="115"/>
      <c r="F22" s="116"/>
    </row>
    <row r="23" spans="1:7" ht="19.5" customHeight="1">
      <c r="A23" s="115">
        <v>4</v>
      </c>
      <c r="B23" s="116" t="s">
        <v>41</v>
      </c>
      <c r="C23" s="115" t="s">
        <v>60</v>
      </c>
      <c r="D23" s="118">
        <v>0.155</v>
      </c>
      <c r="E23" s="115" t="s">
        <v>38</v>
      </c>
      <c r="F23" s="116" t="s">
        <v>61</v>
      </c>
    </row>
    <row r="24" spans="1:7" ht="19.5" customHeight="1">
      <c r="B24" s="116"/>
      <c r="C24" s="116"/>
      <c r="D24" s="119"/>
      <c r="E24" s="115"/>
      <c r="F24" s="116" t="s">
        <v>62</v>
      </c>
    </row>
    <row r="25" spans="1:7" ht="19.5" customHeight="1">
      <c r="B25" s="116"/>
      <c r="C25" s="116"/>
      <c r="D25" s="119"/>
      <c r="E25" s="115"/>
      <c r="F25" s="116"/>
    </row>
    <row r="26" spans="1:7" ht="19.5" customHeight="1">
      <c r="A26" s="115">
        <v>5</v>
      </c>
      <c r="B26" s="116" t="s">
        <v>44</v>
      </c>
      <c r="C26" s="115" t="s">
        <v>45</v>
      </c>
      <c r="D26" s="124">
        <v>1</v>
      </c>
      <c r="E26" s="115" t="s">
        <v>38</v>
      </c>
      <c r="F26" s="116" t="s">
        <v>63</v>
      </c>
    </row>
    <row r="27" spans="1:7" ht="19.5" customHeight="1">
      <c r="B27" s="116"/>
      <c r="C27" s="116"/>
      <c r="D27" s="119"/>
      <c r="E27" s="115"/>
      <c r="F27" s="116"/>
    </row>
    <row r="28" spans="1:7" ht="19.5" customHeight="1">
      <c r="A28" s="115">
        <v>6</v>
      </c>
      <c r="B28" s="116" t="s">
        <v>46</v>
      </c>
      <c r="C28" s="115" t="s">
        <v>47</v>
      </c>
      <c r="D28" s="120">
        <v>0.22500000000000001</v>
      </c>
      <c r="E28" s="115" t="s">
        <v>38</v>
      </c>
      <c r="F28" s="116" t="s">
        <v>61</v>
      </c>
    </row>
    <row r="29" spans="1:7" ht="19.5" customHeight="1">
      <c r="B29" s="116"/>
      <c r="C29" s="116"/>
      <c r="D29" s="117"/>
      <c r="E29" s="115"/>
      <c r="F29" s="116" t="s">
        <v>64</v>
      </c>
    </row>
    <row r="30" spans="1:7" ht="19.5" customHeight="1">
      <c r="B30" s="116"/>
      <c r="C30" s="116"/>
      <c r="D30" s="117"/>
      <c r="E30" s="115"/>
      <c r="F30" s="116"/>
    </row>
    <row r="31" spans="1:7" ht="19.5" customHeight="1">
      <c r="A31" s="115">
        <v>7</v>
      </c>
      <c r="B31" s="116" t="s">
        <v>49</v>
      </c>
      <c r="C31" s="116"/>
      <c r="D31" s="117">
        <v>1.8</v>
      </c>
      <c r="E31" s="115" t="s">
        <v>38</v>
      </c>
      <c r="F31" s="116" t="s">
        <v>65</v>
      </c>
    </row>
    <row r="32" spans="1:7" ht="19.5" customHeight="1">
      <c r="B32" s="116"/>
      <c r="C32" s="116"/>
      <c r="D32" s="119"/>
      <c r="E32" s="115"/>
      <c r="G32" s="104"/>
    </row>
    <row r="33" spans="1:7" ht="19.5" customHeight="1">
      <c r="B33" s="116"/>
      <c r="C33" s="116"/>
      <c r="D33" s="118"/>
      <c r="E33" s="115"/>
      <c r="F33" s="116"/>
      <c r="G33" s="104"/>
    </row>
    <row r="34" spans="1:7" ht="19.5" customHeight="1">
      <c r="B34" s="116"/>
      <c r="C34" s="116"/>
      <c r="D34" s="118"/>
      <c r="E34" s="115"/>
      <c r="F34" s="116"/>
      <c r="G34" s="104"/>
    </row>
    <row r="35" spans="1:7" ht="19.5" customHeight="1">
      <c r="B35" s="116"/>
      <c r="C35" s="116"/>
      <c r="D35" s="118"/>
      <c r="E35" s="115"/>
      <c r="F35" s="116"/>
      <c r="G35" s="104"/>
    </row>
    <row r="36" spans="1:7" ht="19.5" customHeight="1">
      <c r="B36" s="116"/>
      <c r="C36" s="116"/>
      <c r="D36" s="117"/>
      <c r="E36" s="115"/>
      <c r="F36" s="116"/>
    </row>
    <row r="37" spans="1:7" ht="19.5" customHeight="1">
      <c r="B37" s="116"/>
      <c r="C37" s="116"/>
      <c r="D37" s="117"/>
      <c r="E37" s="115"/>
      <c r="F37" s="122"/>
      <c r="G37" s="104"/>
    </row>
    <row r="38" spans="1:7" s="140" customFormat="1" ht="37.5" customHeight="1">
      <c r="A38" s="134" t="s">
        <v>144</v>
      </c>
      <c r="B38" s="136" t="s">
        <v>147</v>
      </c>
      <c r="C38" s="136"/>
      <c r="D38" s="137"/>
      <c r="E38" s="135"/>
      <c r="F38" s="138"/>
      <c r="G38" s="139" t="s">
        <v>146</v>
      </c>
    </row>
    <row r="39" spans="1:7" s="130" customFormat="1" ht="20.149999999999999" customHeight="1">
      <c r="A39" s="131" t="s">
        <v>137</v>
      </c>
      <c r="B39" s="131" t="s">
        <v>138</v>
      </c>
      <c r="C39" s="131" t="s">
        <v>139</v>
      </c>
      <c r="D39" s="132" t="s">
        <v>140</v>
      </c>
      <c r="E39" s="131" t="s">
        <v>141</v>
      </c>
      <c r="F39" s="131" t="s">
        <v>142</v>
      </c>
      <c r="G39" s="131" t="s">
        <v>143</v>
      </c>
    </row>
    <row r="40" spans="1:7" ht="20.149999999999999" customHeight="1">
      <c r="A40" s="106"/>
      <c r="B40" s="107"/>
      <c r="C40" s="107"/>
      <c r="D40" s="108"/>
      <c r="E40" s="107"/>
      <c r="F40" s="107"/>
      <c r="G40" s="109"/>
    </row>
    <row r="41" spans="1:7" ht="20.149999999999999" customHeight="1">
      <c r="A41" s="110"/>
      <c r="B41" s="111"/>
      <c r="C41" s="111"/>
      <c r="D41" s="112"/>
      <c r="E41" s="111"/>
      <c r="F41" s="111"/>
      <c r="G41" s="113"/>
    </row>
    <row r="42" spans="1:7" ht="20.149999999999999" customHeight="1">
      <c r="A42" s="110"/>
      <c r="B42" s="111"/>
      <c r="C42" s="111"/>
      <c r="D42" s="112"/>
      <c r="E42" s="111"/>
      <c r="F42" s="111"/>
      <c r="G42" s="113"/>
    </row>
    <row r="43" spans="1:7" ht="20.149999999999999" customHeight="1">
      <c r="A43" s="110"/>
      <c r="B43" s="111"/>
      <c r="C43" s="111"/>
      <c r="D43" s="112"/>
      <c r="E43" s="111"/>
      <c r="F43" s="111"/>
      <c r="G43" s="113"/>
    </row>
    <row r="44" spans="1:7" ht="20.149999999999999" customHeight="1">
      <c r="A44" s="110"/>
      <c r="B44" s="111"/>
      <c r="C44" s="111"/>
      <c r="D44" s="112"/>
      <c r="E44" s="111"/>
      <c r="F44" s="111"/>
      <c r="G44" s="113"/>
    </row>
    <row r="45" spans="1:7" ht="20.149999999999999" customHeight="1">
      <c r="A45" s="110"/>
      <c r="B45" s="111"/>
      <c r="C45" s="111"/>
      <c r="D45" s="112"/>
      <c r="E45" s="111"/>
      <c r="F45" s="111"/>
      <c r="G45" s="113"/>
    </row>
    <row r="46" spans="1:7" ht="20.149999999999999" customHeight="1">
      <c r="A46" s="110"/>
      <c r="B46" s="111"/>
      <c r="C46" s="111"/>
      <c r="D46" s="112"/>
      <c r="E46" s="111"/>
      <c r="F46" s="111"/>
      <c r="G46" s="113"/>
    </row>
    <row r="47" spans="1:7" ht="20.149999999999999" customHeight="1">
      <c r="A47" s="110"/>
      <c r="B47" s="111"/>
      <c r="C47" s="111"/>
      <c r="D47" s="112"/>
      <c r="E47" s="111"/>
      <c r="F47" s="111"/>
      <c r="G47" s="113"/>
    </row>
    <row r="48" spans="1:7" ht="20.149999999999999" customHeight="1">
      <c r="A48" s="110"/>
      <c r="B48" s="111"/>
      <c r="C48" s="111"/>
      <c r="D48" s="112"/>
      <c r="E48" s="111"/>
      <c r="F48" s="111"/>
      <c r="G48" s="113"/>
    </row>
    <row r="49" spans="1:7" ht="20.149999999999999" customHeight="1">
      <c r="A49" s="110"/>
      <c r="B49" s="111"/>
      <c r="C49" s="111"/>
      <c r="D49" s="112"/>
      <c r="E49" s="111"/>
      <c r="F49" s="111"/>
      <c r="G49" s="113"/>
    </row>
    <row r="50" spans="1:7" ht="20.149999999999999" customHeight="1">
      <c r="A50" s="110"/>
      <c r="B50" s="111"/>
      <c r="C50" s="111"/>
      <c r="D50" s="112"/>
      <c r="E50" s="111"/>
      <c r="F50" s="114"/>
      <c r="G50" s="113"/>
    </row>
    <row r="51" spans="1:7" ht="20.149999999999999" customHeight="1">
      <c r="A51" s="110"/>
      <c r="B51" s="111"/>
      <c r="C51" s="111"/>
      <c r="D51" s="112"/>
      <c r="E51" s="111"/>
      <c r="F51" s="111"/>
      <c r="G51" s="113"/>
    </row>
    <row r="52" spans="1:7" ht="20.149999999999999" customHeight="1">
      <c r="A52" s="115">
        <v>1</v>
      </c>
      <c r="B52" s="116" t="s">
        <v>39</v>
      </c>
      <c r="C52" s="115" t="s">
        <v>66</v>
      </c>
      <c r="D52" s="118">
        <v>4.0880000000000001</v>
      </c>
      <c r="E52" s="115" t="s">
        <v>40</v>
      </c>
      <c r="F52" s="121" t="s">
        <v>67</v>
      </c>
    </row>
    <row r="53" spans="1:7" ht="20.149999999999999" customHeight="1">
      <c r="B53" s="116"/>
      <c r="C53" s="116"/>
      <c r="D53" s="117"/>
      <c r="E53" s="115"/>
      <c r="F53" s="116" t="s">
        <v>68</v>
      </c>
    </row>
    <row r="54" spans="1:7" ht="20.149999999999999" customHeight="1">
      <c r="B54" s="116"/>
      <c r="C54" s="116"/>
      <c r="D54" s="117"/>
      <c r="E54" s="115"/>
      <c r="F54" s="116"/>
    </row>
    <row r="55" spans="1:7" ht="20.149999999999999" customHeight="1">
      <c r="A55" s="115">
        <v>2</v>
      </c>
      <c r="B55" s="116" t="s">
        <v>41</v>
      </c>
      <c r="C55" s="115" t="s">
        <v>60</v>
      </c>
      <c r="D55" s="118">
        <v>0.34399999999999997</v>
      </c>
      <c r="E55" s="115" t="s">
        <v>38</v>
      </c>
      <c r="F55" s="116" t="s">
        <v>42</v>
      </c>
    </row>
    <row r="56" spans="1:7" s="105" customFormat="1" ht="20.149999999999999" customHeight="1">
      <c r="A56" s="115"/>
      <c r="B56" s="116"/>
      <c r="C56" s="116"/>
      <c r="D56" s="119"/>
      <c r="E56" s="115"/>
      <c r="F56" s="116" t="s">
        <v>43</v>
      </c>
      <c r="G56" s="115"/>
    </row>
    <row r="57" spans="1:7" s="105" customFormat="1" ht="20.149999999999999" customHeight="1">
      <c r="A57" s="115"/>
      <c r="B57" s="116"/>
      <c r="C57" s="115"/>
      <c r="D57" s="123"/>
      <c r="E57" s="115"/>
      <c r="F57" s="116"/>
      <c r="G57" s="115"/>
    </row>
    <row r="58" spans="1:7" s="105" customFormat="1" ht="20.149999999999999" customHeight="1">
      <c r="A58" s="115">
        <v>3</v>
      </c>
      <c r="B58" s="116" t="s">
        <v>44</v>
      </c>
      <c r="C58" s="115" t="s">
        <v>45</v>
      </c>
      <c r="D58" s="124">
        <v>1</v>
      </c>
      <c r="E58" s="115" t="s">
        <v>38</v>
      </c>
      <c r="F58" s="116" t="s">
        <v>63</v>
      </c>
    </row>
    <row r="59" spans="1:7" s="105" customFormat="1" ht="20.149999999999999" customHeight="1">
      <c r="A59" s="115"/>
      <c r="B59" s="116"/>
      <c r="C59" s="116"/>
      <c r="D59" s="119"/>
      <c r="E59" s="115"/>
      <c r="F59" s="116"/>
    </row>
    <row r="60" spans="1:7" s="105" customFormat="1" ht="20.149999999999999" customHeight="1">
      <c r="A60" s="115">
        <v>4</v>
      </c>
      <c r="B60" s="116" t="s">
        <v>46</v>
      </c>
      <c r="C60" s="115" t="s">
        <v>47</v>
      </c>
      <c r="D60" s="120">
        <v>0.41399999999999998</v>
      </c>
      <c r="E60" s="115" t="s">
        <v>38</v>
      </c>
      <c r="F60" s="116" t="s">
        <v>42</v>
      </c>
    </row>
    <row r="61" spans="1:7" s="125" customFormat="1" ht="19.5" customHeight="1">
      <c r="A61" s="115"/>
      <c r="B61" s="116"/>
      <c r="C61" s="116"/>
      <c r="D61" s="117"/>
      <c r="E61" s="115"/>
      <c r="F61" s="116" t="s">
        <v>48</v>
      </c>
    </row>
    <row r="62" spans="1:7" ht="19.5" customHeight="1">
      <c r="B62" s="116"/>
      <c r="C62" s="116"/>
      <c r="D62" s="117"/>
      <c r="E62" s="115"/>
      <c r="F62" s="116"/>
    </row>
    <row r="63" spans="1:7" ht="19.5" customHeight="1">
      <c r="A63" s="115">
        <v>5</v>
      </c>
      <c r="B63" s="116" t="s">
        <v>49</v>
      </c>
      <c r="C63" s="116"/>
      <c r="D63" s="117">
        <v>4.5</v>
      </c>
      <c r="E63" s="115" t="s">
        <v>38</v>
      </c>
      <c r="F63" s="116" t="s">
        <v>69</v>
      </c>
    </row>
    <row r="68" spans="1:7" ht="19.5" customHeight="1">
      <c r="D68" s="118"/>
      <c r="F68" s="121"/>
      <c r="G68" s="126"/>
    </row>
    <row r="69" spans="1:7" ht="19.5" customHeight="1">
      <c r="A69" s="324"/>
      <c r="D69" s="128"/>
      <c r="F69" s="121"/>
      <c r="G69" s="126"/>
    </row>
    <row r="70" spans="1:7" ht="19.5" customHeight="1">
      <c r="A70" s="324"/>
      <c r="D70" s="128"/>
      <c r="F70" s="121"/>
      <c r="G70" s="126"/>
    </row>
    <row r="71" spans="1:7" ht="19.5" customHeight="1">
      <c r="A71" s="127"/>
      <c r="B71" s="116"/>
      <c r="C71" s="116"/>
      <c r="D71" s="128"/>
      <c r="E71" s="115"/>
      <c r="F71" s="121"/>
      <c r="G71" s="126"/>
    </row>
    <row r="72" spans="1:7" ht="19.5" customHeight="1">
      <c r="B72" s="116"/>
      <c r="C72" s="116"/>
      <c r="D72" s="117"/>
      <c r="E72" s="115"/>
      <c r="F72" s="121"/>
      <c r="G72" s="126"/>
    </row>
    <row r="73" spans="1:7" s="105" customFormat="1" ht="20.149999999999999" customHeight="1">
      <c r="A73" s="115"/>
      <c r="B73" s="116"/>
      <c r="C73" s="116"/>
      <c r="D73" s="117"/>
      <c r="E73" s="115"/>
      <c r="F73" s="116"/>
      <c r="G73" s="126"/>
    </row>
  </sheetData>
  <phoneticPr fontId="22" type="noConversion"/>
  <printOptions horizontalCentered="1"/>
  <pageMargins left="0.59055118110236227" right="0.59055118110236227" top="0.78740157480314965" bottom="0.74803149606299213" header="0.59055118110236227" footer="0.55118110236220474"/>
  <pageSetup paperSize="9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view="pageBreakPreview" zoomScaleSheetLayoutView="100" workbookViewId="0">
      <selection activeCell="C7" sqref="C7"/>
    </sheetView>
  </sheetViews>
  <sheetFormatPr defaultColWidth="9" defaultRowHeight="18" customHeight="1"/>
  <cols>
    <col min="1" max="1" width="10.08203125" style="164" customWidth="1"/>
    <col min="2" max="2" width="15.4140625" style="164" customWidth="1"/>
    <col min="3" max="3" width="16.9140625" style="173" customWidth="1"/>
    <col min="4" max="4" width="6.58203125" style="164" customWidth="1"/>
    <col min="5" max="5" width="15" style="164" customWidth="1"/>
    <col min="6" max="6" width="9.75" style="164" customWidth="1"/>
    <col min="7" max="16384" width="9" style="164"/>
  </cols>
  <sheetData>
    <row r="1" spans="1:6" ht="24" customHeight="1">
      <c r="A1" s="174" t="s">
        <v>156</v>
      </c>
      <c r="B1" s="165"/>
      <c r="C1" s="166"/>
      <c r="D1" s="166"/>
      <c r="E1" s="166"/>
      <c r="F1" s="166"/>
    </row>
    <row r="2" spans="1:6" ht="24" customHeight="1">
      <c r="A2" s="224" t="s">
        <v>157</v>
      </c>
      <c r="B2" s="224" t="s">
        <v>158</v>
      </c>
      <c r="C2" s="224" t="s">
        <v>0</v>
      </c>
      <c r="D2" s="224" t="s">
        <v>159</v>
      </c>
      <c r="E2" s="224" t="s">
        <v>303</v>
      </c>
      <c r="F2" s="224" t="s">
        <v>169</v>
      </c>
    </row>
    <row r="3" spans="1:6" ht="24" customHeight="1">
      <c r="A3" s="225" t="s">
        <v>160</v>
      </c>
      <c r="B3" s="170" t="s">
        <v>300</v>
      </c>
      <c r="C3" s="170" t="s">
        <v>301</v>
      </c>
      <c r="D3" s="171" t="s">
        <v>302</v>
      </c>
      <c r="E3" s="170">
        <v>26.5</v>
      </c>
      <c r="F3" s="172"/>
    </row>
    <row r="4" spans="1:6" ht="24" customHeight="1">
      <c r="A4" s="227"/>
      <c r="B4" s="170"/>
      <c r="C4" s="170"/>
      <c r="D4" s="171"/>
      <c r="E4" s="170"/>
      <c r="F4" s="172"/>
    </row>
    <row r="5" spans="1:6" ht="24" customHeight="1">
      <c r="A5" s="227"/>
      <c r="B5" s="170"/>
      <c r="C5" s="170"/>
      <c r="D5" s="171"/>
      <c r="E5" s="170"/>
      <c r="F5" s="172"/>
    </row>
    <row r="6" spans="1:6" ht="24" customHeight="1">
      <c r="A6" s="227"/>
      <c r="B6" s="170"/>
      <c r="C6" s="170"/>
      <c r="D6" s="171"/>
      <c r="E6" s="170"/>
      <c r="F6" s="172"/>
    </row>
    <row r="7" spans="1:6" ht="24" customHeight="1">
      <c r="A7" s="227"/>
      <c r="B7" s="170"/>
      <c r="C7" s="170"/>
      <c r="D7" s="171"/>
      <c r="E7" s="170"/>
      <c r="F7" s="172"/>
    </row>
    <row r="8" spans="1:6" ht="24" customHeight="1">
      <c r="A8" s="227"/>
      <c r="B8" s="170"/>
      <c r="C8" s="170"/>
      <c r="D8" s="171"/>
      <c r="E8" s="170"/>
      <c r="F8" s="172"/>
    </row>
    <row r="9" spans="1:6" ht="24" customHeight="1">
      <c r="A9" s="227"/>
      <c r="B9" s="170"/>
      <c r="C9" s="170"/>
      <c r="D9" s="171"/>
      <c r="E9" s="170"/>
      <c r="F9" s="172"/>
    </row>
    <row r="10" spans="1:6" ht="24" customHeight="1">
      <c r="A10" s="394"/>
      <c r="B10" s="386"/>
      <c r="C10" s="386"/>
      <c r="D10" s="387"/>
      <c r="E10" s="386"/>
      <c r="F10" s="393"/>
    </row>
    <row r="11" spans="1:6" ht="24" customHeight="1">
      <c r="A11" s="225" t="s">
        <v>161</v>
      </c>
      <c r="B11" s="167" t="s">
        <v>240</v>
      </c>
      <c r="C11" s="167" t="s">
        <v>304</v>
      </c>
      <c r="D11" s="168" t="s">
        <v>78</v>
      </c>
      <c r="E11" s="167">
        <v>500</v>
      </c>
      <c r="F11" s="169"/>
    </row>
    <row r="12" spans="1:6" ht="24" customHeight="1">
      <c r="A12" s="226"/>
      <c r="B12" s="170" t="s">
        <v>241</v>
      </c>
      <c r="C12" s="170" t="s">
        <v>305</v>
      </c>
      <c r="D12" s="171" t="s">
        <v>78</v>
      </c>
      <c r="E12" s="170">
        <v>403</v>
      </c>
      <c r="F12" s="172"/>
    </row>
    <row r="13" spans="1:6" ht="24" customHeight="1">
      <c r="A13" s="226"/>
      <c r="B13" s="170" t="s">
        <v>306</v>
      </c>
      <c r="C13" s="170" t="s">
        <v>171</v>
      </c>
      <c r="D13" s="171" t="s">
        <v>168</v>
      </c>
      <c r="E13" s="170">
        <v>344</v>
      </c>
      <c r="F13" s="291"/>
    </row>
    <row r="14" spans="1:6" ht="24" customHeight="1">
      <c r="A14" s="226"/>
      <c r="B14" s="170" t="s">
        <v>306</v>
      </c>
      <c r="C14" s="170" t="s">
        <v>170</v>
      </c>
      <c r="D14" s="171" t="s">
        <v>168</v>
      </c>
      <c r="E14" s="170">
        <v>11</v>
      </c>
      <c r="F14" s="291"/>
    </row>
    <row r="15" spans="1:6" ht="24" customHeight="1">
      <c r="A15" s="226"/>
      <c r="B15" s="290"/>
      <c r="C15" s="170"/>
      <c r="D15" s="171"/>
      <c r="E15" s="290"/>
      <c r="F15" s="291"/>
    </row>
    <row r="16" spans="1:6" ht="24" customHeight="1">
      <c r="A16" s="226"/>
      <c r="B16" s="290"/>
      <c r="C16" s="170"/>
      <c r="D16" s="171"/>
      <c r="E16" s="290"/>
      <c r="F16" s="291"/>
    </row>
    <row r="17" spans="1:6" ht="24" customHeight="1">
      <c r="A17" s="226"/>
      <c r="B17" s="290"/>
      <c r="C17" s="170"/>
      <c r="D17" s="171"/>
      <c r="E17" s="290"/>
      <c r="F17" s="291"/>
    </row>
    <row r="18" spans="1:6" ht="24" customHeight="1">
      <c r="A18" s="226"/>
      <c r="B18" s="290"/>
      <c r="C18" s="170"/>
      <c r="D18" s="171"/>
      <c r="E18" s="290"/>
      <c r="F18" s="291"/>
    </row>
    <row r="19" spans="1:6" ht="24" customHeight="1">
      <c r="A19" s="226"/>
      <c r="B19" s="170"/>
      <c r="C19" s="170"/>
      <c r="D19" s="171"/>
      <c r="E19" s="170"/>
      <c r="F19" s="172"/>
    </row>
    <row r="20" spans="1:6" ht="24" customHeight="1">
      <c r="A20" s="385"/>
      <c r="B20" s="386"/>
      <c r="C20" s="386"/>
      <c r="D20" s="387"/>
      <c r="E20" s="386"/>
      <c r="F20" s="393"/>
    </row>
  </sheetData>
  <phoneticPr fontId="22" type="noConversion"/>
  <pageMargins left="0.6692913385826772" right="0.15748031496062992" top="0.6692913385826772" bottom="0.15748031496062992" header="0.51181102362204722" footer="0.27559055118110237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11"/>
  <sheetViews>
    <sheetView topLeftCell="A7" zoomScaleNormal="100" zoomScaleSheetLayoutView="130" workbookViewId="0">
      <selection activeCell="C28" sqref="C28"/>
    </sheetView>
  </sheetViews>
  <sheetFormatPr defaultColWidth="9" defaultRowHeight="19.5" customHeight="1"/>
  <cols>
    <col min="1" max="1" width="18.08203125" style="115" customWidth="1"/>
    <col min="2" max="2" width="14.33203125" style="104" customWidth="1"/>
    <col min="3" max="3" width="45.08203125" style="115" customWidth="1"/>
    <col min="4" max="4" width="5" style="115" customWidth="1"/>
    <col min="5" max="5" width="11.25" style="104" customWidth="1"/>
    <col min="6" max="6" width="10" style="104" customWidth="1"/>
    <col min="7" max="7" width="14" style="104" customWidth="1"/>
    <col min="8" max="11" width="10" style="104" customWidth="1"/>
    <col min="12" max="12" width="15.83203125" style="104" customWidth="1"/>
    <col min="13" max="16384" width="9" style="104"/>
  </cols>
  <sheetData>
    <row r="1" spans="1:6" ht="25" customHeight="1">
      <c r="A1" s="388" t="s">
        <v>307</v>
      </c>
      <c r="B1" s="389"/>
      <c r="C1" s="390"/>
      <c r="D1" s="391"/>
      <c r="E1" s="392" t="s">
        <v>236</v>
      </c>
      <c r="F1" s="364"/>
    </row>
    <row r="2" spans="1:6" ht="20" customHeight="1">
      <c r="A2" s="141" t="s">
        <v>70</v>
      </c>
      <c r="B2" s="141" t="s">
        <v>71</v>
      </c>
      <c r="C2" s="142" t="s">
        <v>72</v>
      </c>
      <c r="D2" s="143" t="s">
        <v>21</v>
      </c>
      <c r="E2" s="142" t="s">
        <v>73</v>
      </c>
      <c r="F2" s="364"/>
    </row>
    <row r="3" spans="1:6" ht="20" customHeight="1">
      <c r="A3" s="144"/>
      <c r="B3" s="145"/>
      <c r="C3" s="146"/>
      <c r="D3" s="147"/>
      <c r="E3" s="365"/>
      <c r="F3" s="364"/>
    </row>
    <row r="4" spans="1:6" ht="20" customHeight="1">
      <c r="A4" s="148"/>
      <c r="B4" s="149"/>
      <c r="C4" s="150"/>
      <c r="D4" s="151"/>
      <c r="E4" s="366"/>
      <c r="F4" s="364"/>
    </row>
    <row r="5" spans="1:6" ht="20" customHeight="1">
      <c r="A5" s="148"/>
      <c r="B5" s="149"/>
      <c r="C5" s="150"/>
      <c r="D5" s="151"/>
      <c r="E5" s="366"/>
      <c r="F5" s="364"/>
    </row>
    <row r="6" spans="1:6" ht="20" customHeight="1">
      <c r="A6" s="148"/>
      <c r="B6" s="149"/>
      <c r="C6" s="150"/>
      <c r="D6" s="151"/>
      <c r="E6" s="366"/>
      <c r="F6" s="364"/>
    </row>
    <row r="7" spans="1:6" ht="20" customHeight="1">
      <c r="A7" s="148"/>
      <c r="B7" s="149"/>
      <c r="C7" s="150"/>
      <c r="D7" s="151"/>
      <c r="E7" s="366"/>
      <c r="F7" s="364"/>
    </row>
    <row r="8" spans="1:6" ht="20" customHeight="1">
      <c r="A8" s="148"/>
      <c r="B8" s="149"/>
      <c r="C8" s="150"/>
      <c r="D8" s="152"/>
      <c r="E8" s="367"/>
      <c r="F8" s="364"/>
    </row>
    <row r="9" spans="1:6" ht="20" customHeight="1">
      <c r="A9" s="148"/>
      <c r="B9" s="149"/>
      <c r="C9" s="153"/>
      <c r="D9" s="152"/>
      <c r="E9" s="366"/>
      <c r="F9" s="364"/>
    </row>
    <row r="10" spans="1:6" ht="20" customHeight="1">
      <c r="A10" s="148"/>
      <c r="B10" s="149"/>
      <c r="C10" s="153"/>
      <c r="D10" s="152"/>
      <c r="E10" s="366"/>
      <c r="F10" s="364"/>
    </row>
    <row r="11" spans="1:6" ht="20" customHeight="1">
      <c r="A11" s="148"/>
      <c r="B11" s="149"/>
      <c r="C11" s="153"/>
      <c r="D11" s="152"/>
      <c r="E11" s="366"/>
      <c r="F11" s="364"/>
    </row>
    <row r="12" spans="1:6" ht="20" customHeight="1">
      <c r="A12" s="148"/>
      <c r="B12" s="149"/>
      <c r="C12" s="150"/>
      <c r="D12" s="152"/>
      <c r="E12" s="366"/>
      <c r="F12" s="364"/>
    </row>
    <row r="13" spans="1:6" ht="20" customHeight="1">
      <c r="A13" s="148"/>
      <c r="B13" s="149"/>
      <c r="C13" s="150"/>
      <c r="D13" s="152"/>
      <c r="E13" s="366"/>
      <c r="F13" s="364"/>
    </row>
    <row r="14" spans="1:6" ht="20" customHeight="1">
      <c r="A14" s="148"/>
      <c r="B14" s="149"/>
      <c r="C14" s="150"/>
      <c r="D14" s="152"/>
      <c r="E14" s="366"/>
      <c r="F14" s="364"/>
    </row>
    <row r="15" spans="1:6" ht="20" customHeight="1">
      <c r="A15" s="148"/>
      <c r="B15" s="149"/>
      <c r="C15" s="150"/>
      <c r="D15" s="152"/>
      <c r="E15" s="366"/>
      <c r="F15" s="364"/>
    </row>
    <row r="16" spans="1:6" ht="20" customHeight="1">
      <c r="A16" s="148"/>
      <c r="B16" s="149"/>
      <c r="C16" s="150"/>
      <c r="D16" s="152"/>
      <c r="E16" s="366"/>
      <c r="F16" s="364"/>
    </row>
    <row r="17" spans="1:7" ht="20" customHeight="1">
      <c r="A17" s="148"/>
      <c r="B17" s="149"/>
      <c r="C17" s="150"/>
      <c r="D17" s="151"/>
      <c r="E17" s="366"/>
      <c r="F17" s="364"/>
    </row>
    <row r="18" spans="1:7" ht="20" customHeight="1">
      <c r="A18" s="148"/>
      <c r="B18" s="149"/>
      <c r="C18" s="150"/>
      <c r="D18" s="152"/>
      <c r="E18" s="367"/>
      <c r="F18" s="364"/>
    </row>
    <row r="19" spans="1:7" ht="20" customHeight="1">
      <c r="A19" s="148"/>
      <c r="B19" s="149"/>
      <c r="C19" s="153"/>
      <c r="D19" s="152"/>
      <c r="E19" s="366"/>
      <c r="F19" s="364"/>
    </row>
    <row r="20" spans="1:7" ht="20" customHeight="1">
      <c r="A20" s="148"/>
      <c r="B20" s="149"/>
      <c r="C20" s="150"/>
      <c r="D20" s="152"/>
      <c r="E20" s="366"/>
      <c r="F20" s="364"/>
    </row>
    <row r="21" spans="1:7" ht="20" customHeight="1">
      <c r="A21" s="154"/>
      <c r="B21" s="155"/>
      <c r="C21" s="156"/>
      <c r="D21" s="157"/>
      <c r="E21" s="368"/>
      <c r="F21" s="364"/>
    </row>
    <row r="22" spans="1:7" ht="20" customHeight="1">
      <c r="A22" s="336" t="s">
        <v>211</v>
      </c>
      <c r="B22" s="158"/>
      <c r="C22" s="339" t="s">
        <v>237</v>
      </c>
      <c r="D22" s="342" t="s">
        <v>224</v>
      </c>
      <c r="E22" s="345">
        <f>ROUND(G22,2)</f>
        <v>0.38</v>
      </c>
      <c r="F22" s="364"/>
      <c r="G22" s="339">
        <f>0.5*0.75*1</f>
        <v>0.375</v>
      </c>
    </row>
    <row r="23" spans="1:7" ht="20" customHeight="1">
      <c r="A23" s="336" t="s">
        <v>212</v>
      </c>
      <c r="B23" s="159"/>
      <c r="C23" s="339" t="s">
        <v>242</v>
      </c>
      <c r="D23" s="342" t="s">
        <v>225</v>
      </c>
      <c r="E23" s="345">
        <f>ROUND(G23,2)</f>
        <v>0.24</v>
      </c>
      <c r="F23" s="364"/>
      <c r="G23" s="350">
        <f>((0.65*0.2)+(0.45*0.15)+(0.3*0.15)*1)</f>
        <v>0.24249999999999999</v>
      </c>
    </row>
    <row r="24" spans="1:7" ht="20" customHeight="1">
      <c r="A24" s="336" t="s">
        <v>213</v>
      </c>
      <c r="B24" s="159"/>
      <c r="C24" s="339" t="s">
        <v>222</v>
      </c>
      <c r="D24" s="342" t="s">
        <v>224</v>
      </c>
      <c r="E24" s="345">
        <f>E22-E23</f>
        <v>0.14000000000000001</v>
      </c>
      <c r="F24" s="364"/>
      <c r="G24" s="350"/>
    </row>
    <row r="25" spans="1:7" ht="20" customHeight="1">
      <c r="A25" s="336" t="s">
        <v>214</v>
      </c>
      <c r="B25" s="159"/>
      <c r="C25" s="339" t="s">
        <v>243</v>
      </c>
      <c r="D25" s="342" t="s">
        <v>224</v>
      </c>
      <c r="E25" s="345">
        <f>ROUND(G26,2)</f>
        <v>0.1</v>
      </c>
      <c r="F25" s="364"/>
      <c r="G25" s="349">
        <f>(0.65*0.15)*1</f>
        <v>9.7500000000000003E-2</v>
      </c>
    </row>
    <row r="26" spans="1:7" ht="20" customHeight="1">
      <c r="A26" s="337"/>
      <c r="B26" s="159"/>
      <c r="C26" s="339" t="s">
        <v>244</v>
      </c>
      <c r="D26" s="342"/>
      <c r="E26" s="345"/>
      <c r="F26" s="364"/>
      <c r="G26" s="349">
        <f>G25*1.04</f>
        <v>0.1014</v>
      </c>
    </row>
    <row r="27" spans="1:7" ht="20" customHeight="1">
      <c r="A27" s="336" t="s">
        <v>215</v>
      </c>
      <c r="B27" s="159"/>
      <c r="C27" s="339" t="s">
        <v>223</v>
      </c>
      <c r="D27" s="342" t="s">
        <v>225</v>
      </c>
      <c r="E27" s="345">
        <f>ROUND(G25,2)</f>
        <v>0.1</v>
      </c>
      <c r="F27" s="364"/>
      <c r="G27" s="339"/>
    </row>
    <row r="28" spans="1:7" ht="20" customHeight="1">
      <c r="A28" s="337" t="s">
        <v>216</v>
      </c>
      <c r="B28" s="159"/>
      <c r="C28" s="339" t="s">
        <v>245</v>
      </c>
      <c r="D28" s="342" t="s">
        <v>224</v>
      </c>
      <c r="E28" s="346">
        <f>ROUND(G29,3)</f>
        <v>0.14799999999999999</v>
      </c>
      <c r="F28" s="364"/>
      <c r="G28" s="339">
        <f>((0.62*0.12)+(0.45*0.15))*1</f>
        <v>0.1419</v>
      </c>
    </row>
    <row r="29" spans="1:7" ht="20" customHeight="1">
      <c r="A29" s="337" t="s">
        <v>217</v>
      </c>
      <c r="B29" s="159"/>
      <c r="C29" s="339" t="s">
        <v>246</v>
      </c>
      <c r="D29" s="342"/>
      <c r="E29" s="345"/>
      <c r="F29" s="364"/>
      <c r="G29" s="349">
        <f>G28*1.04</f>
        <v>0.14757600000000001</v>
      </c>
    </row>
    <row r="30" spans="1:7" ht="20" customHeight="1">
      <c r="A30" s="338" t="s">
        <v>218</v>
      </c>
      <c r="B30" s="159"/>
      <c r="C30" s="340" t="s">
        <v>308</v>
      </c>
      <c r="D30" s="343" t="s">
        <v>226</v>
      </c>
      <c r="E30" s="347">
        <f>ROUND(G33,4)</f>
        <v>9.1999999999999998E-3</v>
      </c>
      <c r="F30" s="364"/>
      <c r="G30" s="340">
        <f>(0.8*(1/0.25))+6*1</f>
        <v>9.1999999999999993</v>
      </c>
    </row>
    <row r="31" spans="1:7" ht="20" customHeight="1">
      <c r="A31" s="338" t="s">
        <v>219</v>
      </c>
      <c r="B31" s="159"/>
      <c r="C31" s="341" t="s">
        <v>310</v>
      </c>
      <c r="D31" s="344"/>
      <c r="E31" s="348"/>
      <c r="F31" s="364"/>
      <c r="G31" s="349">
        <f>G30*0.995</f>
        <v>9.1539999999999999</v>
      </c>
    </row>
    <row r="32" spans="1:7" ht="20" customHeight="1">
      <c r="A32" s="338"/>
      <c r="B32" s="159"/>
      <c r="C32" s="340" t="s">
        <v>311</v>
      </c>
      <c r="D32" s="343"/>
      <c r="E32" s="345"/>
      <c r="F32" s="364"/>
      <c r="G32" s="340">
        <f>G31/1000</f>
        <v>9.1540000000000007E-3</v>
      </c>
    </row>
    <row r="33" spans="1:7" ht="20" customHeight="1">
      <c r="A33" s="338"/>
      <c r="B33" s="159"/>
      <c r="C33" s="340" t="s">
        <v>309</v>
      </c>
      <c r="D33" s="343"/>
      <c r="E33" s="345"/>
      <c r="F33" s="364"/>
      <c r="G33" s="340">
        <f>G32*1.01</f>
        <v>9.24554E-3</v>
      </c>
    </row>
    <row r="34" spans="1:7" ht="20" customHeight="1">
      <c r="A34" s="338" t="s">
        <v>220</v>
      </c>
      <c r="B34" s="159"/>
      <c r="C34" s="161"/>
      <c r="D34" s="343" t="s">
        <v>226</v>
      </c>
      <c r="E34" s="347">
        <f>ROUND(G34,4)</f>
        <v>9.1999999999999998E-3</v>
      </c>
      <c r="F34" s="364"/>
      <c r="G34" s="340">
        <f>G32</f>
        <v>9.1540000000000007E-3</v>
      </c>
    </row>
    <row r="35" spans="1:7" ht="20" customHeight="1">
      <c r="A35" s="338" t="s">
        <v>221</v>
      </c>
      <c r="B35" s="159"/>
      <c r="C35" s="161"/>
      <c r="D35" s="160"/>
      <c r="E35" s="379"/>
      <c r="F35" s="364"/>
    </row>
    <row r="36" spans="1:7" ht="20" customHeight="1">
      <c r="A36" s="338" t="s">
        <v>227</v>
      </c>
      <c r="B36" s="159"/>
      <c r="C36" s="340" t="s">
        <v>247</v>
      </c>
      <c r="D36" s="343" t="s">
        <v>233</v>
      </c>
      <c r="E36" s="345">
        <f>ROUND(G36,2)</f>
        <v>1.54</v>
      </c>
      <c r="F36" s="364"/>
      <c r="G36" s="340">
        <f>(0.62+0.15)*1*2</f>
        <v>1.54</v>
      </c>
    </row>
    <row r="37" spans="1:7" ht="20" customHeight="1">
      <c r="A37" s="338" t="s">
        <v>228</v>
      </c>
      <c r="B37" s="159"/>
      <c r="C37" s="341"/>
      <c r="D37" s="343"/>
      <c r="E37" s="345"/>
      <c r="F37" s="364"/>
      <c r="G37" s="340"/>
    </row>
    <row r="38" spans="1:7" ht="20" customHeight="1">
      <c r="A38" s="351" t="s">
        <v>229</v>
      </c>
      <c r="B38" s="159"/>
      <c r="C38" s="340" t="s">
        <v>248</v>
      </c>
      <c r="D38" s="343" t="s">
        <v>234</v>
      </c>
      <c r="E38" s="369">
        <f>G39</f>
        <v>6.5100000000000005E-2</v>
      </c>
      <c r="F38" s="364"/>
      <c r="G38" s="340">
        <f>((0.6*1)*75+17)*1.05</f>
        <v>65.100000000000009</v>
      </c>
    </row>
    <row r="39" spans="1:7" ht="20" customHeight="1">
      <c r="A39" s="351" t="s">
        <v>230</v>
      </c>
      <c r="C39" s="340" t="s">
        <v>249</v>
      </c>
      <c r="D39" s="343"/>
      <c r="E39" s="357"/>
      <c r="F39" s="364"/>
      <c r="G39" s="349">
        <f>G38/1000</f>
        <v>6.5100000000000005E-2</v>
      </c>
    </row>
    <row r="40" spans="1:7" ht="20" customHeight="1">
      <c r="A40" s="353" t="s">
        <v>231</v>
      </c>
      <c r="C40" s="354" t="s">
        <v>250</v>
      </c>
      <c r="D40" s="356" t="s">
        <v>235</v>
      </c>
      <c r="E40" s="358">
        <f>ROUND(G40,2)</f>
        <v>0.02</v>
      </c>
      <c r="F40" s="364"/>
      <c r="G40" s="360">
        <f>0.03*0.6*1</f>
        <v>1.7999999999999999E-2</v>
      </c>
    </row>
    <row r="41" spans="1:7" ht="20" customHeight="1">
      <c r="A41" s="353" t="s">
        <v>232</v>
      </c>
      <c r="C41" s="355"/>
      <c r="D41" s="356"/>
      <c r="E41" s="359"/>
      <c r="F41" s="364"/>
      <c r="G41" s="361"/>
    </row>
    <row r="42" spans="1:7" ht="20" customHeight="1">
      <c r="A42" s="352"/>
      <c r="C42" s="308"/>
      <c r="D42" s="344"/>
      <c r="E42" s="362"/>
      <c r="F42" s="364"/>
      <c r="G42" s="349"/>
    </row>
    <row r="43" spans="1:7" ht="20" customHeight="1">
      <c r="A43" s="351"/>
      <c r="C43" s="370"/>
      <c r="D43" s="344"/>
      <c r="E43" s="363"/>
      <c r="F43" s="364"/>
      <c r="G43" s="349"/>
    </row>
    <row r="44" spans="1:7" ht="20" customHeight="1">
      <c r="A44" s="351"/>
      <c r="C44" s="308"/>
      <c r="D44" s="343"/>
      <c r="E44" s="345"/>
      <c r="F44" s="364"/>
      <c r="G44" s="340"/>
    </row>
    <row r="45" spans="1:7" ht="20" customHeight="1">
      <c r="A45" s="380"/>
      <c r="B45" s="381"/>
      <c r="C45" s="382"/>
      <c r="D45" s="383"/>
      <c r="E45" s="384"/>
      <c r="F45" s="364"/>
      <c r="G45" s="340"/>
    </row>
    <row r="46" spans="1:7" ht="20" customHeight="1">
      <c r="A46" s="104"/>
      <c r="C46" s="104"/>
      <c r="D46" s="104"/>
    </row>
    <row r="47" spans="1:7" ht="20" customHeight="1">
      <c r="A47" s="104"/>
      <c r="C47" s="104"/>
      <c r="D47" s="104"/>
    </row>
    <row r="48" spans="1:7" ht="20" customHeight="1">
      <c r="A48" s="104"/>
      <c r="C48" s="104"/>
      <c r="D48" s="104"/>
    </row>
    <row r="49" spans="1:4" ht="20" customHeight="1">
      <c r="A49" s="104"/>
      <c r="C49" s="104"/>
      <c r="D49" s="104"/>
    </row>
    <row r="50" spans="1:4" ht="20" customHeight="1">
      <c r="A50" s="104"/>
      <c r="C50" s="104"/>
      <c r="D50" s="104"/>
    </row>
    <row r="51" spans="1:4" ht="20" customHeight="1">
      <c r="A51" s="104"/>
      <c r="C51" s="104"/>
      <c r="D51" s="104"/>
    </row>
    <row r="52" spans="1:4" ht="20" customHeight="1">
      <c r="A52" s="104"/>
      <c r="C52" s="104"/>
      <c r="D52" s="104"/>
    </row>
    <row r="53" spans="1:4" ht="20" customHeight="1">
      <c r="A53" s="104"/>
      <c r="C53" s="104"/>
      <c r="D53" s="104"/>
    </row>
    <row r="54" spans="1:4" ht="20" customHeight="1">
      <c r="A54" s="104"/>
      <c r="C54" s="104"/>
      <c r="D54" s="104"/>
    </row>
    <row r="55" spans="1:4" ht="20" customHeight="1">
      <c r="A55" s="104"/>
      <c r="C55" s="104"/>
      <c r="D55" s="104"/>
    </row>
    <row r="56" spans="1:4" ht="20" customHeight="1">
      <c r="A56" s="104"/>
      <c r="C56" s="104"/>
      <c r="D56" s="104"/>
    </row>
    <row r="57" spans="1:4" ht="20" customHeight="1">
      <c r="A57" s="104"/>
      <c r="C57" s="104"/>
      <c r="D57" s="104"/>
    </row>
    <row r="58" spans="1:4" ht="20" customHeight="1">
      <c r="A58" s="104"/>
      <c r="C58" s="104"/>
      <c r="D58" s="104"/>
    </row>
    <row r="59" spans="1:4" ht="20" customHeight="1">
      <c r="A59" s="104"/>
      <c r="C59" s="104"/>
      <c r="D59" s="104"/>
    </row>
    <row r="60" spans="1:4" ht="20" customHeight="1">
      <c r="A60" s="104"/>
      <c r="C60" s="104"/>
      <c r="D60" s="104"/>
    </row>
    <row r="61" spans="1:4" ht="19.5" customHeight="1">
      <c r="A61" s="104"/>
      <c r="C61" s="104"/>
      <c r="D61" s="104"/>
    </row>
    <row r="62" spans="1:4" ht="19.5" customHeight="1">
      <c r="A62" s="104"/>
      <c r="C62" s="104"/>
      <c r="D62" s="104"/>
    </row>
    <row r="63" spans="1:4" ht="19.5" customHeight="1">
      <c r="A63" s="104"/>
      <c r="C63" s="104"/>
      <c r="D63" s="104"/>
    </row>
    <row r="64" spans="1:4" ht="19.5" customHeight="1">
      <c r="A64" s="104"/>
      <c r="C64" s="104"/>
      <c r="D64" s="104"/>
    </row>
    <row r="65" spans="1:4" ht="19.5" customHeight="1">
      <c r="A65" s="104"/>
      <c r="C65" s="104"/>
      <c r="D65" s="104"/>
    </row>
    <row r="66" spans="1:4" ht="19.5" customHeight="1">
      <c r="A66" s="104"/>
      <c r="C66" s="104"/>
      <c r="D66" s="104"/>
    </row>
    <row r="67" spans="1:4" ht="19.5" customHeight="1">
      <c r="A67" s="104"/>
      <c r="C67" s="104"/>
      <c r="D67" s="104"/>
    </row>
    <row r="68" spans="1:4" ht="19.5" customHeight="1">
      <c r="A68" s="104"/>
      <c r="C68" s="104"/>
      <c r="D68" s="104"/>
    </row>
    <row r="69" spans="1:4" ht="19.5" customHeight="1">
      <c r="A69" s="104"/>
      <c r="C69" s="104"/>
      <c r="D69" s="104"/>
    </row>
    <row r="70" spans="1:4" ht="19.5" customHeight="1">
      <c r="A70" s="104"/>
      <c r="C70" s="104"/>
      <c r="D70" s="104"/>
    </row>
    <row r="71" spans="1:4" ht="19.5" customHeight="1">
      <c r="A71" s="104"/>
      <c r="C71" s="104"/>
      <c r="D71" s="104"/>
    </row>
    <row r="72" spans="1:4" ht="19.5" customHeight="1">
      <c r="A72" s="104"/>
      <c r="C72" s="104"/>
      <c r="D72" s="104"/>
    </row>
    <row r="73" spans="1:4" ht="19.5" customHeight="1">
      <c r="A73" s="104"/>
      <c r="C73" s="104"/>
      <c r="D73" s="104"/>
    </row>
    <row r="74" spans="1:4" ht="19.5" customHeight="1">
      <c r="A74" s="104"/>
      <c r="C74" s="104"/>
      <c r="D74" s="104"/>
    </row>
    <row r="75" spans="1:4" ht="19.5" customHeight="1">
      <c r="A75" s="104"/>
      <c r="C75" s="104"/>
      <c r="D75" s="104"/>
    </row>
    <row r="76" spans="1:4" ht="19.5" customHeight="1">
      <c r="A76" s="104"/>
      <c r="C76" s="104"/>
      <c r="D76" s="104"/>
    </row>
    <row r="77" spans="1:4" ht="19.5" customHeight="1">
      <c r="A77" s="104"/>
      <c r="C77" s="104"/>
      <c r="D77" s="104"/>
    </row>
    <row r="78" spans="1:4" ht="19.5" customHeight="1">
      <c r="A78" s="104"/>
      <c r="C78" s="104"/>
      <c r="D78" s="104"/>
    </row>
    <row r="79" spans="1:4" ht="19.5" customHeight="1">
      <c r="A79" s="104"/>
      <c r="C79" s="104"/>
      <c r="D79" s="104"/>
    </row>
    <row r="80" spans="1:4" ht="19.5" customHeight="1">
      <c r="A80" s="104"/>
      <c r="C80" s="104"/>
      <c r="D80" s="104"/>
    </row>
    <row r="81" spans="1:4" ht="19.5" customHeight="1">
      <c r="A81" s="104"/>
      <c r="C81" s="104"/>
      <c r="D81" s="104"/>
    </row>
    <row r="82" spans="1:4" ht="19.5" customHeight="1">
      <c r="A82" s="104"/>
      <c r="C82" s="104"/>
      <c r="D82" s="104"/>
    </row>
    <row r="83" spans="1:4" ht="19.5" customHeight="1">
      <c r="A83" s="104"/>
      <c r="C83" s="104"/>
      <c r="D83" s="104"/>
    </row>
    <row r="84" spans="1:4" ht="19.5" customHeight="1">
      <c r="A84" s="104"/>
      <c r="C84" s="104"/>
      <c r="D84" s="104"/>
    </row>
    <row r="85" spans="1:4" ht="19.5" customHeight="1">
      <c r="A85" s="104"/>
      <c r="C85" s="104"/>
      <c r="D85" s="104"/>
    </row>
    <row r="86" spans="1:4" ht="19.5" customHeight="1">
      <c r="A86" s="104"/>
      <c r="C86" s="104"/>
      <c r="D86" s="104"/>
    </row>
    <row r="87" spans="1:4" ht="19.5" customHeight="1">
      <c r="A87" s="104"/>
      <c r="C87" s="104"/>
      <c r="D87" s="104"/>
    </row>
    <row r="88" spans="1:4" ht="19.5" customHeight="1">
      <c r="A88" s="104"/>
      <c r="C88" s="104"/>
      <c r="D88" s="104"/>
    </row>
    <row r="89" spans="1:4" ht="19.5" customHeight="1">
      <c r="A89" s="104"/>
      <c r="C89" s="104"/>
      <c r="D89" s="104"/>
    </row>
    <row r="90" spans="1:4" ht="19.5" customHeight="1">
      <c r="A90" s="104"/>
      <c r="C90" s="104"/>
      <c r="D90" s="104"/>
    </row>
    <row r="91" spans="1:4" ht="19.5" customHeight="1">
      <c r="A91" s="104"/>
      <c r="C91" s="104"/>
      <c r="D91" s="104"/>
    </row>
    <row r="92" spans="1:4" ht="19.5" customHeight="1">
      <c r="A92" s="104"/>
      <c r="C92" s="104"/>
      <c r="D92" s="104"/>
    </row>
    <row r="93" spans="1:4" ht="19.5" customHeight="1">
      <c r="A93" s="104"/>
      <c r="C93" s="104"/>
      <c r="D93" s="104"/>
    </row>
    <row r="94" spans="1:4" ht="19.5" customHeight="1">
      <c r="A94" s="104"/>
      <c r="C94" s="104"/>
      <c r="D94" s="104"/>
    </row>
    <row r="95" spans="1:4" ht="19.5" customHeight="1">
      <c r="A95" s="104"/>
      <c r="C95" s="104"/>
      <c r="D95" s="104"/>
    </row>
    <row r="96" spans="1:4" ht="19.5" customHeight="1">
      <c r="A96" s="104"/>
      <c r="C96" s="104"/>
      <c r="D96" s="104"/>
    </row>
    <row r="97" spans="1:4" ht="19.5" customHeight="1">
      <c r="A97" s="104"/>
      <c r="C97" s="104"/>
      <c r="D97" s="104"/>
    </row>
    <row r="98" spans="1:4" ht="19.5" customHeight="1">
      <c r="A98" s="104"/>
      <c r="C98" s="104"/>
      <c r="D98" s="104"/>
    </row>
    <row r="99" spans="1:4" ht="19.5" customHeight="1">
      <c r="A99" s="104"/>
      <c r="C99" s="104"/>
      <c r="D99" s="104"/>
    </row>
    <row r="100" spans="1:4" ht="19.5" customHeight="1">
      <c r="A100" s="104"/>
      <c r="C100" s="104"/>
      <c r="D100" s="104"/>
    </row>
    <row r="101" spans="1:4" ht="19.5" customHeight="1">
      <c r="A101" s="104"/>
      <c r="C101" s="104"/>
      <c r="D101" s="104"/>
    </row>
    <row r="102" spans="1:4" ht="19.5" customHeight="1">
      <c r="A102" s="104"/>
      <c r="C102" s="104"/>
      <c r="D102" s="104"/>
    </row>
    <row r="103" spans="1:4" ht="19.5" customHeight="1">
      <c r="A103" s="104"/>
      <c r="C103" s="104"/>
      <c r="D103" s="104"/>
    </row>
    <row r="104" spans="1:4" ht="19.5" customHeight="1">
      <c r="A104" s="104"/>
      <c r="C104" s="104"/>
      <c r="D104" s="104"/>
    </row>
    <row r="105" spans="1:4" ht="19.5" customHeight="1">
      <c r="A105" s="104"/>
      <c r="C105" s="104"/>
      <c r="D105" s="104"/>
    </row>
    <row r="106" spans="1:4" ht="19.5" customHeight="1">
      <c r="A106" s="104"/>
      <c r="C106" s="104"/>
      <c r="D106" s="104"/>
    </row>
    <row r="107" spans="1:4" ht="19.5" customHeight="1">
      <c r="A107" s="104"/>
      <c r="C107" s="104"/>
      <c r="D107" s="104"/>
    </row>
    <row r="108" spans="1:4" ht="19.5" customHeight="1">
      <c r="A108" s="104"/>
      <c r="C108" s="104"/>
      <c r="D108" s="104"/>
    </row>
    <row r="109" spans="1:4" ht="19.5" customHeight="1">
      <c r="A109" s="104"/>
      <c r="C109" s="104"/>
      <c r="D109" s="104"/>
    </row>
    <row r="110" spans="1:4" ht="19.5" customHeight="1">
      <c r="A110" s="104"/>
      <c r="C110" s="104"/>
      <c r="D110" s="104"/>
    </row>
    <row r="111" spans="1:4" ht="19.5" customHeight="1">
      <c r="A111" s="104"/>
      <c r="C111" s="104"/>
      <c r="D111" s="104"/>
    </row>
  </sheetData>
  <phoneticPr fontId="22" type="noConversion"/>
  <printOptions horizontalCentered="1" verticalCentered="1"/>
  <pageMargins left="0.47244094488188981" right="0.47244094488188981" top="0.78740157480314965" bottom="0.43307086614173229" header="0.59055118110236227" footer="0.35433070866141736"/>
  <pageSetup paperSize="9" scale="85" orientation="portrait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AutoCAD.Drawing.20" shapeId="2051" r:id="rId4">
          <objectPr defaultSize="0" autoPict="0" r:id="rId5">
            <anchor moveWithCells="1">
              <from>
                <xdr:col>0</xdr:col>
                <xdr:colOff>527050</xdr:colOff>
                <xdr:row>2</xdr:row>
                <xdr:rowOff>190500</xdr:rowOff>
              </from>
              <to>
                <xdr:col>4</xdr:col>
                <xdr:colOff>247650</xdr:colOff>
                <xdr:row>19</xdr:row>
                <xdr:rowOff>139700</xdr:rowOff>
              </to>
            </anchor>
          </objectPr>
        </oleObject>
      </mc:Choice>
      <mc:Fallback>
        <oleObject progId="AutoCAD.Drawing.20" shapeId="2051" r:id="rId4"/>
      </mc:Fallback>
    </mc:AlternateContent>
  </oleObject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72"/>
  <sheetViews>
    <sheetView view="pageBreakPreview" topLeftCell="A25" zoomScaleSheetLayoutView="100" workbookViewId="0">
      <selection activeCell="G28" sqref="G28"/>
    </sheetView>
  </sheetViews>
  <sheetFormatPr defaultRowHeight="15"/>
  <cols>
    <col min="1" max="1" width="17.75" style="311" customWidth="1"/>
    <col min="2" max="2" width="45.83203125" style="311" customWidth="1"/>
    <col min="3" max="3" width="7.58203125" style="311" customWidth="1"/>
    <col min="4" max="4" width="12.08203125" style="311" customWidth="1"/>
    <col min="5" max="9" width="9" style="311"/>
    <col min="10" max="10" width="42.25" style="311" customWidth="1"/>
    <col min="11" max="256" width="9" style="311"/>
    <col min="257" max="257" width="17.75" style="311" customWidth="1"/>
    <col min="258" max="258" width="45.83203125" style="311" customWidth="1"/>
    <col min="259" max="259" width="7.58203125" style="311" customWidth="1"/>
    <col min="260" max="260" width="12.08203125" style="311" customWidth="1"/>
    <col min="261" max="265" width="9" style="311"/>
    <col min="266" max="266" width="42.25" style="311" customWidth="1"/>
    <col min="267" max="512" width="9" style="311"/>
    <col min="513" max="513" width="17.75" style="311" customWidth="1"/>
    <col min="514" max="514" width="45.83203125" style="311" customWidth="1"/>
    <col min="515" max="515" width="7.58203125" style="311" customWidth="1"/>
    <col min="516" max="516" width="12.08203125" style="311" customWidth="1"/>
    <col min="517" max="521" width="9" style="311"/>
    <col min="522" max="522" width="42.25" style="311" customWidth="1"/>
    <col min="523" max="768" width="9" style="311"/>
    <col min="769" max="769" width="17.75" style="311" customWidth="1"/>
    <col min="770" max="770" width="45.83203125" style="311" customWidth="1"/>
    <col min="771" max="771" width="7.58203125" style="311" customWidth="1"/>
    <col min="772" max="772" width="12.08203125" style="311" customWidth="1"/>
    <col min="773" max="777" width="9" style="311"/>
    <col min="778" max="778" width="42.25" style="311" customWidth="1"/>
    <col min="779" max="1024" width="9" style="311"/>
    <col min="1025" max="1025" width="17.75" style="311" customWidth="1"/>
    <col min="1026" max="1026" width="45.83203125" style="311" customWidth="1"/>
    <col min="1027" max="1027" width="7.58203125" style="311" customWidth="1"/>
    <col min="1028" max="1028" width="12.08203125" style="311" customWidth="1"/>
    <col min="1029" max="1033" width="9" style="311"/>
    <col min="1034" max="1034" width="42.25" style="311" customWidth="1"/>
    <col min="1035" max="1280" width="9" style="311"/>
    <col min="1281" max="1281" width="17.75" style="311" customWidth="1"/>
    <col min="1282" max="1282" width="45.83203125" style="311" customWidth="1"/>
    <col min="1283" max="1283" width="7.58203125" style="311" customWidth="1"/>
    <col min="1284" max="1284" width="12.08203125" style="311" customWidth="1"/>
    <col min="1285" max="1289" width="9" style="311"/>
    <col min="1290" max="1290" width="42.25" style="311" customWidth="1"/>
    <col min="1291" max="1536" width="9" style="311"/>
    <col min="1537" max="1537" width="17.75" style="311" customWidth="1"/>
    <col min="1538" max="1538" width="45.83203125" style="311" customWidth="1"/>
    <col min="1539" max="1539" width="7.58203125" style="311" customWidth="1"/>
    <col min="1540" max="1540" width="12.08203125" style="311" customWidth="1"/>
    <col min="1541" max="1545" width="9" style="311"/>
    <col min="1546" max="1546" width="42.25" style="311" customWidth="1"/>
    <col min="1547" max="1792" width="9" style="311"/>
    <col min="1793" max="1793" width="17.75" style="311" customWidth="1"/>
    <col min="1794" max="1794" width="45.83203125" style="311" customWidth="1"/>
    <col min="1795" max="1795" width="7.58203125" style="311" customWidth="1"/>
    <col min="1796" max="1796" width="12.08203125" style="311" customWidth="1"/>
    <col min="1797" max="1801" width="9" style="311"/>
    <col min="1802" max="1802" width="42.25" style="311" customWidth="1"/>
    <col min="1803" max="2048" width="9" style="311"/>
    <col min="2049" max="2049" width="17.75" style="311" customWidth="1"/>
    <col min="2050" max="2050" width="45.83203125" style="311" customWidth="1"/>
    <col min="2051" max="2051" width="7.58203125" style="311" customWidth="1"/>
    <col min="2052" max="2052" width="12.08203125" style="311" customWidth="1"/>
    <col min="2053" max="2057" width="9" style="311"/>
    <col min="2058" max="2058" width="42.25" style="311" customWidth="1"/>
    <col min="2059" max="2304" width="9" style="311"/>
    <col min="2305" max="2305" width="17.75" style="311" customWidth="1"/>
    <col min="2306" max="2306" width="45.83203125" style="311" customWidth="1"/>
    <col min="2307" max="2307" width="7.58203125" style="311" customWidth="1"/>
    <col min="2308" max="2308" width="12.08203125" style="311" customWidth="1"/>
    <col min="2309" max="2313" width="9" style="311"/>
    <col min="2314" max="2314" width="42.25" style="311" customWidth="1"/>
    <col min="2315" max="2560" width="9" style="311"/>
    <col min="2561" max="2561" width="17.75" style="311" customWidth="1"/>
    <col min="2562" max="2562" width="45.83203125" style="311" customWidth="1"/>
    <col min="2563" max="2563" width="7.58203125" style="311" customWidth="1"/>
    <col min="2564" max="2564" width="12.08203125" style="311" customWidth="1"/>
    <col min="2565" max="2569" width="9" style="311"/>
    <col min="2570" max="2570" width="42.25" style="311" customWidth="1"/>
    <col min="2571" max="2816" width="9" style="311"/>
    <col min="2817" max="2817" width="17.75" style="311" customWidth="1"/>
    <col min="2818" max="2818" width="45.83203125" style="311" customWidth="1"/>
    <col min="2819" max="2819" width="7.58203125" style="311" customWidth="1"/>
    <col min="2820" max="2820" width="12.08203125" style="311" customWidth="1"/>
    <col min="2821" max="2825" width="9" style="311"/>
    <col min="2826" max="2826" width="42.25" style="311" customWidth="1"/>
    <col min="2827" max="3072" width="9" style="311"/>
    <col min="3073" max="3073" width="17.75" style="311" customWidth="1"/>
    <col min="3074" max="3074" width="45.83203125" style="311" customWidth="1"/>
    <col min="3075" max="3075" width="7.58203125" style="311" customWidth="1"/>
    <col min="3076" max="3076" width="12.08203125" style="311" customWidth="1"/>
    <col min="3077" max="3081" width="9" style="311"/>
    <col min="3082" max="3082" width="42.25" style="311" customWidth="1"/>
    <col min="3083" max="3328" width="9" style="311"/>
    <col min="3329" max="3329" width="17.75" style="311" customWidth="1"/>
    <col min="3330" max="3330" width="45.83203125" style="311" customWidth="1"/>
    <col min="3331" max="3331" width="7.58203125" style="311" customWidth="1"/>
    <col min="3332" max="3332" width="12.08203125" style="311" customWidth="1"/>
    <col min="3333" max="3337" width="9" style="311"/>
    <col min="3338" max="3338" width="42.25" style="311" customWidth="1"/>
    <col min="3339" max="3584" width="9" style="311"/>
    <col min="3585" max="3585" width="17.75" style="311" customWidth="1"/>
    <col min="3586" max="3586" width="45.83203125" style="311" customWidth="1"/>
    <col min="3587" max="3587" width="7.58203125" style="311" customWidth="1"/>
    <col min="3588" max="3588" width="12.08203125" style="311" customWidth="1"/>
    <col min="3589" max="3593" width="9" style="311"/>
    <col min="3594" max="3594" width="42.25" style="311" customWidth="1"/>
    <col min="3595" max="3840" width="9" style="311"/>
    <col min="3841" max="3841" width="17.75" style="311" customWidth="1"/>
    <col min="3842" max="3842" width="45.83203125" style="311" customWidth="1"/>
    <col min="3843" max="3843" width="7.58203125" style="311" customWidth="1"/>
    <col min="3844" max="3844" width="12.08203125" style="311" customWidth="1"/>
    <col min="3845" max="3849" width="9" style="311"/>
    <col min="3850" max="3850" width="42.25" style="311" customWidth="1"/>
    <col min="3851" max="4096" width="9" style="311"/>
    <col min="4097" max="4097" width="17.75" style="311" customWidth="1"/>
    <col min="4098" max="4098" width="45.83203125" style="311" customWidth="1"/>
    <col min="4099" max="4099" width="7.58203125" style="311" customWidth="1"/>
    <col min="4100" max="4100" width="12.08203125" style="311" customWidth="1"/>
    <col min="4101" max="4105" width="9" style="311"/>
    <col min="4106" max="4106" width="42.25" style="311" customWidth="1"/>
    <col min="4107" max="4352" width="9" style="311"/>
    <col min="4353" max="4353" width="17.75" style="311" customWidth="1"/>
    <col min="4354" max="4354" width="45.83203125" style="311" customWidth="1"/>
    <col min="4355" max="4355" width="7.58203125" style="311" customWidth="1"/>
    <col min="4356" max="4356" width="12.08203125" style="311" customWidth="1"/>
    <col min="4357" max="4361" width="9" style="311"/>
    <col min="4362" max="4362" width="42.25" style="311" customWidth="1"/>
    <col min="4363" max="4608" width="9" style="311"/>
    <col min="4609" max="4609" width="17.75" style="311" customWidth="1"/>
    <col min="4610" max="4610" width="45.83203125" style="311" customWidth="1"/>
    <col min="4611" max="4611" width="7.58203125" style="311" customWidth="1"/>
    <col min="4612" max="4612" width="12.08203125" style="311" customWidth="1"/>
    <col min="4613" max="4617" width="9" style="311"/>
    <col min="4618" max="4618" width="42.25" style="311" customWidth="1"/>
    <col min="4619" max="4864" width="9" style="311"/>
    <col min="4865" max="4865" width="17.75" style="311" customWidth="1"/>
    <col min="4866" max="4866" width="45.83203125" style="311" customWidth="1"/>
    <col min="4867" max="4867" width="7.58203125" style="311" customWidth="1"/>
    <col min="4868" max="4868" width="12.08203125" style="311" customWidth="1"/>
    <col min="4869" max="4873" width="9" style="311"/>
    <col min="4874" max="4874" width="42.25" style="311" customWidth="1"/>
    <col min="4875" max="5120" width="9" style="311"/>
    <col min="5121" max="5121" width="17.75" style="311" customWidth="1"/>
    <col min="5122" max="5122" width="45.83203125" style="311" customWidth="1"/>
    <col min="5123" max="5123" width="7.58203125" style="311" customWidth="1"/>
    <col min="5124" max="5124" width="12.08203125" style="311" customWidth="1"/>
    <col min="5125" max="5129" width="9" style="311"/>
    <col min="5130" max="5130" width="42.25" style="311" customWidth="1"/>
    <col min="5131" max="5376" width="9" style="311"/>
    <col min="5377" max="5377" width="17.75" style="311" customWidth="1"/>
    <col min="5378" max="5378" width="45.83203125" style="311" customWidth="1"/>
    <col min="5379" max="5379" width="7.58203125" style="311" customWidth="1"/>
    <col min="5380" max="5380" width="12.08203125" style="311" customWidth="1"/>
    <col min="5381" max="5385" width="9" style="311"/>
    <col min="5386" max="5386" width="42.25" style="311" customWidth="1"/>
    <col min="5387" max="5632" width="9" style="311"/>
    <col min="5633" max="5633" width="17.75" style="311" customWidth="1"/>
    <col min="5634" max="5634" width="45.83203125" style="311" customWidth="1"/>
    <col min="5635" max="5635" width="7.58203125" style="311" customWidth="1"/>
    <col min="5636" max="5636" width="12.08203125" style="311" customWidth="1"/>
    <col min="5637" max="5641" width="9" style="311"/>
    <col min="5642" max="5642" width="42.25" style="311" customWidth="1"/>
    <col min="5643" max="5888" width="9" style="311"/>
    <col min="5889" max="5889" width="17.75" style="311" customWidth="1"/>
    <col min="5890" max="5890" width="45.83203125" style="311" customWidth="1"/>
    <col min="5891" max="5891" width="7.58203125" style="311" customWidth="1"/>
    <col min="5892" max="5892" width="12.08203125" style="311" customWidth="1"/>
    <col min="5893" max="5897" width="9" style="311"/>
    <col min="5898" max="5898" width="42.25" style="311" customWidth="1"/>
    <col min="5899" max="6144" width="9" style="311"/>
    <col min="6145" max="6145" width="17.75" style="311" customWidth="1"/>
    <col min="6146" max="6146" width="45.83203125" style="311" customWidth="1"/>
    <col min="6147" max="6147" width="7.58203125" style="311" customWidth="1"/>
    <col min="6148" max="6148" width="12.08203125" style="311" customWidth="1"/>
    <col min="6149" max="6153" width="9" style="311"/>
    <col min="6154" max="6154" width="42.25" style="311" customWidth="1"/>
    <col min="6155" max="6400" width="9" style="311"/>
    <col min="6401" max="6401" width="17.75" style="311" customWidth="1"/>
    <col min="6402" max="6402" width="45.83203125" style="311" customWidth="1"/>
    <col min="6403" max="6403" width="7.58203125" style="311" customWidth="1"/>
    <col min="6404" max="6404" width="12.08203125" style="311" customWidth="1"/>
    <col min="6405" max="6409" width="9" style="311"/>
    <col min="6410" max="6410" width="42.25" style="311" customWidth="1"/>
    <col min="6411" max="6656" width="9" style="311"/>
    <col min="6657" max="6657" width="17.75" style="311" customWidth="1"/>
    <col min="6658" max="6658" width="45.83203125" style="311" customWidth="1"/>
    <col min="6659" max="6659" width="7.58203125" style="311" customWidth="1"/>
    <col min="6660" max="6660" width="12.08203125" style="311" customWidth="1"/>
    <col min="6661" max="6665" width="9" style="311"/>
    <col min="6666" max="6666" width="42.25" style="311" customWidth="1"/>
    <col min="6667" max="6912" width="9" style="311"/>
    <col min="6913" max="6913" width="17.75" style="311" customWidth="1"/>
    <col min="6914" max="6914" width="45.83203125" style="311" customWidth="1"/>
    <col min="6915" max="6915" width="7.58203125" style="311" customWidth="1"/>
    <col min="6916" max="6916" width="12.08203125" style="311" customWidth="1"/>
    <col min="6917" max="6921" width="9" style="311"/>
    <col min="6922" max="6922" width="42.25" style="311" customWidth="1"/>
    <col min="6923" max="7168" width="9" style="311"/>
    <col min="7169" max="7169" width="17.75" style="311" customWidth="1"/>
    <col min="7170" max="7170" width="45.83203125" style="311" customWidth="1"/>
    <col min="7171" max="7171" width="7.58203125" style="311" customWidth="1"/>
    <col min="7172" max="7172" width="12.08203125" style="311" customWidth="1"/>
    <col min="7173" max="7177" width="9" style="311"/>
    <col min="7178" max="7178" width="42.25" style="311" customWidth="1"/>
    <col min="7179" max="7424" width="9" style="311"/>
    <col min="7425" max="7425" width="17.75" style="311" customWidth="1"/>
    <col min="7426" max="7426" width="45.83203125" style="311" customWidth="1"/>
    <col min="7427" max="7427" width="7.58203125" style="311" customWidth="1"/>
    <col min="7428" max="7428" width="12.08203125" style="311" customWidth="1"/>
    <col min="7429" max="7433" width="9" style="311"/>
    <col min="7434" max="7434" width="42.25" style="311" customWidth="1"/>
    <col min="7435" max="7680" width="9" style="311"/>
    <col min="7681" max="7681" width="17.75" style="311" customWidth="1"/>
    <col min="7682" max="7682" width="45.83203125" style="311" customWidth="1"/>
    <col min="7683" max="7683" width="7.58203125" style="311" customWidth="1"/>
    <col min="7684" max="7684" width="12.08203125" style="311" customWidth="1"/>
    <col min="7685" max="7689" width="9" style="311"/>
    <col min="7690" max="7690" width="42.25" style="311" customWidth="1"/>
    <col min="7691" max="7936" width="9" style="311"/>
    <col min="7937" max="7937" width="17.75" style="311" customWidth="1"/>
    <col min="7938" max="7938" width="45.83203125" style="311" customWidth="1"/>
    <col min="7939" max="7939" width="7.58203125" style="311" customWidth="1"/>
    <col min="7940" max="7940" width="12.08203125" style="311" customWidth="1"/>
    <col min="7941" max="7945" width="9" style="311"/>
    <col min="7946" max="7946" width="42.25" style="311" customWidth="1"/>
    <col min="7947" max="8192" width="9" style="311"/>
    <col min="8193" max="8193" width="17.75" style="311" customWidth="1"/>
    <col min="8194" max="8194" width="45.83203125" style="311" customWidth="1"/>
    <col min="8195" max="8195" width="7.58203125" style="311" customWidth="1"/>
    <col min="8196" max="8196" width="12.08203125" style="311" customWidth="1"/>
    <col min="8197" max="8201" width="9" style="311"/>
    <col min="8202" max="8202" width="42.25" style="311" customWidth="1"/>
    <col min="8203" max="8448" width="9" style="311"/>
    <col min="8449" max="8449" width="17.75" style="311" customWidth="1"/>
    <col min="8450" max="8450" width="45.83203125" style="311" customWidth="1"/>
    <col min="8451" max="8451" width="7.58203125" style="311" customWidth="1"/>
    <col min="8452" max="8452" width="12.08203125" style="311" customWidth="1"/>
    <col min="8453" max="8457" width="9" style="311"/>
    <col min="8458" max="8458" width="42.25" style="311" customWidth="1"/>
    <col min="8459" max="8704" width="9" style="311"/>
    <col min="8705" max="8705" width="17.75" style="311" customWidth="1"/>
    <col min="8706" max="8706" width="45.83203125" style="311" customWidth="1"/>
    <col min="8707" max="8707" width="7.58203125" style="311" customWidth="1"/>
    <col min="8708" max="8708" width="12.08203125" style="311" customWidth="1"/>
    <col min="8709" max="8713" width="9" style="311"/>
    <col min="8714" max="8714" width="42.25" style="311" customWidth="1"/>
    <col min="8715" max="8960" width="9" style="311"/>
    <col min="8961" max="8961" width="17.75" style="311" customWidth="1"/>
    <col min="8962" max="8962" width="45.83203125" style="311" customWidth="1"/>
    <col min="8963" max="8963" width="7.58203125" style="311" customWidth="1"/>
    <col min="8964" max="8964" width="12.08203125" style="311" customWidth="1"/>
    <col min="8965" max="8969" width="9" style="311"/>
    <col min="8970" max="8970" width="42.25" style="311" customWidth="1"/>
    <col min="8971" max="9216" width="9" style="311"/>
    <col min="9217" max="9217" width="17.75" style="311" customWidth="1"/>
    <col min="9218" max="9218" width="45.83203125" style="311" customWidth="1"/>
    <col min="9219" max="9219" width="7.58203125" style="311" customWidth="1"/>
    <col min="9220" max="9220" width="12.08203125" style="311" customWidth="1"/>
    <col min="9221" max="9225" width="9" style="311"/>
    <col min="9226" max="9226" width="42.25" style="311" customWidth="1"/>
    <col min="9227" max="9472" width="9" style="311"/>
    <col min="9473" max="9473" width="17.75" style="311" customWidth="1"/>
    <col min="9474" max="9474" width="45.83203125" style="311" customWidth="1"/>
    <col min="9475" max="9475" width="7.58203125" style="311" customWidth="1"/>
    <col min="9476" max="9476" width="12.08203125" style="311" customWidth="1"/>
    <col min="9477" max="9481" width="9" style="311"/>
    <col min="9482" max="9482" width="42.25" style="311" customWidth="1"/>
    <col min="9483" max="9728" width="9" style="311"/>
    <col min="9729" max="9729" width="17.75" style="311" customWidth="1"/>
    <col min="9730" max="9730" width="45.83203125" style="311" customWidth="1"/>
    <col min="9731" max="9731" width="7.58203125" style="311" customWidth="1"/>
    <col min="9732" max="9732" width="12.08203125" style="311" customWidth="1"/>
    <col min="9733" max="9737" width="9" style="311"/>
    <col min="9738" max="9738" width="42.25" style="311" customWidth="1"/>
    <col min="9739" max="9984" width="9" style="311"/>
    <col min="9985" max="9985" width="17.75" style="311" customWidth="1"/>
    <col min="9986" max="9986" width="45.83203125" style="311" customWidth="1"/>
    <col min="9987" max="9987" width="7.58203125" style="311" customWidth="1"/>
    <col min="9988" max="9988" width="12.08203125" style="311" customWidth="1"/>
    <col min="9989" max="9993" width="9" style="311"/>
    <col min="9994" max="9994" width="42.25" style="311" customWidth="1"/>
    <col min="9995" max="10240" width="9" style="311"/>
    <col min="10241" max="10241" width="17.75" style="311" customWidth="1"/>
    <col min="10242" max="10242" width="45.83203125" style="311" customWidth="1"/>
    <col min="10243" max="10243" width="7.58203125" style="311" customWidth="1"/>
    <col min="10244" max="10244" width="12.08203125" style="311" customWidth="1"/>
    <col min="10245" max="10249" width="9" style="311"/>
    <col min="10250" max="10250" width="42.25" style="311" customWidth="1"/>
    <col min="10251" max="10496" width="9" style="311"/>
    <col min="10497" max="10497" width="17.75" style="311" customWidth="1"/>
    <col min="10498" max="10498" width="45.83203125" style="311" customWidth="1"/>
    <col min="10499" max="10499" width="7.58203125" style="311" customWidth="1"/>
    <col min="10500" max="10500" width="12.08203125" style="311" customWidth="1"/>
    <col min="10501" max="10505" width="9" style="311"/>
    <col min="10506" max="10506" width="42.25" style="311" customWidth="1"/>
    <col min="10507" max="10752" width="9" style="311"/>
    <col min="10753" max="10753" width="17.75" style="311" customWidth="1"/>
    <col min="10754" max="10754" width="45.83203125" style="311" customWidth="1"/>
    <col min="10755" max="10755" width="7.58203125" style="311" customWidth="1"/>
    <col min="10756" max="10756" width="12.08203125" style="311" customWidth="1"/>
    <col min="10757" max="10761" width="9" style="311"/>
    <col min="10762" max="10762" width="42.25" style="311" customWidth="1"/>
    <col min="10763" max="11008" width="9" style="311"/>
    <col min="11009" max="11009" width="17.75" style="311" customWidth="1"/>
    <col min="11010" max="11010" width="45.83203125" style="311" customWidth="1"/>
    <col min="11011" max="11011" width="7.58203125" style="311" customWidth="1"/>
    <col min="11012" max="11012" width="12.08203125" style="311" customWidth="1"/>
    <col min="11013" max="11017" width="9" style="311"/>
    <col min="11018" max="11018" width="42.25" style="311" customWidth="1"/>
    <col min="11019" max="11264" width="9" style="311"/>
    <col min="11265" max="11265" width="17.75" style="311" customWidth="1"/>
    <col min="11266" max="11266" width="45.83203125" style="311" customWidth="1"/>
    <col min="11267" max="11267" width="7.58203125" style="311" customWidth="1"/>
    <col min="11268" max="11268" width="12.08203125" style="311" customWidth="1"/>
    <col min="11269" max="11273" width="9" style="311"/>
    <col min="11274" max="11274" width="42.25" style="311" customWidth="1"/>
    <col min="11275" max="11520" width="9" style="311"/>
    <col min="11521" max="11521" width="17.75" style="311" customWidth="1"/>
    <col min="11522" max="11522" width="45.83203125" style="311" customWidth="1"/>
    <col min="11523" max="11523" width="7.58203125" style="311" customWidth="1"/>
    <col min="11524" max="11524" width="12.08203125" style="311" customWidth="1"/>
    <col min="11525" max="11529" width="9" style="311"/>
    <col min="11530" max="11530" width="42.25" style="311" customWidth="1"/>
    <col min="11531" max="11776" width="9" style="311"/>
    <col min="11777" max="11777" width="17.75" style="311" customWidth="1"/>
    <col min="11778" max="11778" width="45.83203125" style="311" customWidth="1"/>
    <col min="11779" max="11779" width="7.58203125" style="311" customWidth="1"/>
    <col min="11780" max="11780" width="12.08203125" style="311" customWidth="1"/>
    <col min="11781" max="11785" width="9" style="311"/>
    <col min="11786" max="11786" width="42.25" style="311" customWidth="1"/>
    <col min="11787" max="12032" width="9" style="311"/>
    <col min="12033" max="12033" width="17.75" style="311" customWidth="1"/>
    <col min="12034" max="12034" width="45.83203125" style="311" customWidth="1"/>
    <col min="12035" max="12035" width="7.58203125" style="311" customWidth="1"/>
    <col min="12036" max="12036" width="12.08203125" style="311" customWidth="1"/>
    <col min="12037" max="12041" width="9" style="311"/>
    <col min="12042" max="12042" width="42.25" style="311" customWidth="1"/>
    <col min="12043" max="12288" width="9" style="311"/>
    <col min="12289" max="12289" width="17.75" style="311" customWidth="1"/>
    <col min="12290" max="12290" width="45.83203125" style="311" customWidth="1"/>
    <col min="12291" max="12291" width="7.58203125" style="311" customWidth="1"/>
    <col min="12292" max="12292" width="12.08203125" style="311" customWidth="1"/>
    <col min="12293" max="12297" width="9" style="311"/>
    <col min="12298" max="12298" width="42.25" style="311" customWidth="1"/>
    <col min="12299" max="12544" width="9" style="311"/>
    <col min="12545" max="12545" width="17.75" style="311" customWidth="1"/>
    <col min="12546" max="12546" width="45.83203125" style="311" customWidth="1"/>
    <col min="12547" max="12547" width="7.58203125" style="311" customWidth="1"/>
    <col min="12548" max="12548" width="12.08203125" style="311" customWidth="1"/>
    <col min="12549" max="12553" width="9" style="311"/>
    <col min="12554" max="12554" width="42.25" style="311" customWidth="1"/>
    <col min="12555" max="12800" width="9" style="311"/>
    <col min="12801" max="12801" width="17.75" style="311" customWidth="1"/>
    <col min="12802" max="12802" width="45.83203125" style="311" customWidth="1"/>
    <col min="12803" max="12803" width="7.58203125" style="311" customWidth="1"/>
    <col min="12804" max="12804" width="12.08203125" style="311" customWidth="1"/>
    <col min="12805" max="12809" width="9" style="311"/>
    <col min="12810" max="12810" width="42.25" style="311" customWidth="1"/>
    <col min="12811" max="13056" width="9" style="311"/>
    <col min="13057" max="13057" width="17.75" style="311" customWidth="1"/>
    <col min="13058" max="13058" width="45.83203125" style="311" customWidth="1"/>
    <col min="13059" max="13059" width="7.58203125" style="311" customWidth="1"/>
    <col min="13060" max="13060" width="12.08203125" style="311" customWidth="1"/>
    <col min="13061" max="13065" width="9" style="311"/>
    <col min="13066" max="13066" width="42.25" style="311" customWidth="1"/>
    <col min="13067" max="13312" width="9" style="311"/>
    <col min="13313" max="13313" width="17.75" style="311" customWidth="1"/>
    <col min="13314" max="13314" width="45.83203125" style="311" customWidth="1"/>
    <col min="13315" max="13315" width="7.58203125" style="311" customWidth="1"/>
    <col min="13316" max="13316" width="12.08203125" style="311" customWidth="1"/>
    <col min="13317" max="13321" width="9" style="311"/>
    <col min="13322" max="13322" width="42.25" style="311" customWidth="1"/>
    <col min="13323" max="13568" width="9" style="311"/>
    <col min="13569" max="13569" width="17.75" style="311" customWidth="1"/>
    <col min="13570" max="13570" width="45.83203125" style="311" customWidth="1"/>
    <col min="13571" max="13571" width="7.58203125" style="311" customWidth="1"/>
    <col min="13572" max="13572" width="12.08203125" style="311" customWidth="1"/>
    <col min="13573" max="13577" width="9" style="311"/>
    <col min="13578" max="13578" width="42.25" style="311" customWidth="1"/>
    <col min="13579" max="13824" width="9" style="311"/>
    <col min="13825" max="13825" width="17.75" style="311" customWidth="1"/>
    <col min="13826" max="13826" width="45.83203125" style="311" customWidth="1"/>
    <col min="13827" max="13827" width="7.58203125" style="311" customWidth="1"/>
    <col min="13828" max="13828" width="12.08203125" style="311" customWidth="1"/>
    <col min="13829" max="13833" width="9" style="311"/>
    <col min="13834" max="13834" width="42.25" style="311" customWidth="1"/>
    <col min="13835" max="14080" width="9" style="311"/>
    <col min="14081" max="14081" width="17.75" style="311" customWidth="1"/>
    <col min="14082" max="14082" width="45.83203125" style="311" customWidth="1"/>
    <col min="14083" max="14083" width="7.58203125" style="311" customWidth="1"/>
    <col min="14084" max="14084" width="12.08203125" style="311" customWidth="1"/>
    <col min="14085" max="14089" width="9" style="311"/>
    <col min="14090" max="14090" width="42.25" style="311" customWidth="1"/>
    <col min="14091" max="14336" width="9" style="311"/>
    <col min="14337" max="14337" width="17.75" style="311" customWidth="1"/>
    <col min="14338" max="14338" width="45.83203125" style="311" customWidth="1"/>
    <col min="14339" max="14339" width="7.58203125" style="311" customWidth="1"/>
    <col min="14340" max="14340" width="12.08203125" style="311" customWidth="1"/>
    <col min="14341" max="14345" width="9" style="311"/>
    <col min="14346" max="14346" width="42.25" style="311" customWidth="1"/>
    <col min="14347" max="14592" width="9" style="311"/>
    <col min="14593" max="14593" width="17.75" style="311" customWidth="1"/>
    <col min="14594" max="14594" width="45.83203125" style="311" customWidth="1"/>
    <col min="14595" max="14595" width="7.58203125" style="311" customWidth="1"/>
    <col min="14596" max="14596" width="12.08203125" style="311" customWidth="1"/>
    <col min="14597" max="14601" width="9" style="311"/>
    <col min="14602" max="14602" width="42.25" style="311" customWidth="1"/>
    <col min="14603" max="14848" width="9" style="311"/>
    <col min="14849" max="14849" width="17.75" style="311" customWidth="1"/>
    <col min="14850" max="14850" width="45.83203125" style="311" customWidth="1"/>
    <col min="14851" max="14851" width="7.58203125" style="311" customWidth="1"/>
    <col min="14852" max="14852" width="12.08203125" style="311" customWidth="1"/>
    <col min="14853" max="14857" width="9" style="311"/>
    <col min="14858" max="14858" width="42.25" style="311" customWidth="1"/>
    <col min="14859" max="15104" width="9" style="311"/>
    <col min="15105" max="15105" width="17.75" style="311" customWidth="1"/>
    <col min="15106" max="15106" width="45.83203125" style="311" customWidth="1"/>
    <col min="15107" max="15107" width="7.58203125" style="311" customWidth="1"/>
    <col min="15108" max="15108" width="12.08203125" style="311" customWidth="1"/>
    <col min="15109" max="15113" width="9" style="311"/>
    <col min="15114" max="15114" width="42.25" style="311" customWidth="1"/>
    <col min="15115" max="15360" width="9" style="311"/>
    <col min="15361" max="15361" width="17.75" style="311" customWidth="1"/>
    <col min="15362" max="15362" width="45.83203125" style="311" customWidth="1"/>
    <col min="15363" max="15363" width="7.58203125" style="311" customWidth="1"/>
    <col min="15364" max="15364" width="12.08203125" style="311" customWidth="1"/>
    <col min="15365" max="15369" width="9" style="311"/>
    <col min="15370" max="15370" width="42.25" style="311" customWidth="1"/>
    <col min="15371" max="15616" width="9" style="311"/>
    <col min="15617" max="15617" width="17.75" style="311" customWidth="1"/>
    <col min="15618" max="15618" width="45.83203125" style="311" customWidth="1"/>
    <col min="15619" max="15619" width="7.58203125" style="311" customWidth="1"/>
    <col min="15620" max="15620" width="12.08203125" style="311" customWidth="1"/>
    <col min="15621" max="15625" width="9" style="311"/>
    <col min="15626" max="15626" width="42.25" style="311" customWidth="1"/>
    <col min="15627" max="15872" width="9" style="311"/>
    <col min="15873" max="15873" width="17.75" style="311" customWidth="1"/>
    <col min="15874" max="15874" width="45.83203125" style="311" customWidth="1"/>
    <col min="15875" max="15875" width="7.58203125" style="311" customWidth="1"/>
    <col min="15876" max="15876" width="12.08203125" style="311" customWidth="1"/>
    <col min="15877" max="15881" width="9" style="311"/>
    <col min="15882" max="15882" width="42.25" style="311" customWidth="1"/>
    <col min="15883" max="16128" width="9" style="311"/>
    <col min="16129" max="16129" width="17.75" style="311" customWidth="1"/>
    <col min="16130" max="16130" width="45.83203125" style="311" customWidth="1"/>
    <col min="16131" max="16131" width="7.58203125" style="311" customWidth="1"/>
    <col min="16132" max="16132" width="12.08203125" style="311" customWidth="1"/>
    <col min="16133" max="16137" width="9" style="311"/>
    <col min="16138" max="16138" width="42.25" style="311" customWidth="1"/>
    <col min="16139" max="16384" width="9" style="311"/>
  </cols>
  <sheetData>
    <row r="1" spans="1:6" s="295" customFormat="1" ht="30" customHeight="1">
      <c r="A1" s="292" t="s">
        <v>172</v>
      </c>
      <c r="B1" s="293"/>
      <c r="C1" s="293"/>
      <c r="D1" s="294" t="s">
        <v>173</v>
      </c>
    </row>
    <row r="2" spans="1:6" s="295" customFormat="1" ht="30" customHeight="1">
      <c r="A2" s="333" t="s">
        <v>174</v>
      </c>
      <c r="B2" s="334" t="s">
        <v>175</v>
      </c>
      <c r="C2" s="334" t="s">
        <v>136</v>
      </c>
      <c r="D2" s="335" t="s">
        <v>150</v>
      </c>
    </row>
    <row r="3" spans="1:6" s="295" customFormat="1" ht="20.149999999999999" customHeight="1">
      <c r="A3" s="296" t="s">
        <v>176</v>
      </c>
      <c r="B3" s="297"/>
      <c r="C3" s="297"/>
      <c r="D3" s="298"/>
      <c r="F3" s="299"/>
    </row>
    <row r="4" spans="1:6" s="295" customFormat="1" ht="20.149999999999999" customHeight="1">
      <c r="A4" s="300"/>
      <c r="B4" s="301"/>
      <c r="C4" s="301"/>
      <c r="D4" s="302"/>
    </row>
    <row r="5" spans="1:6" s="295" customFormat="1" ht="20.149999999999999" customHeight="1">
      <c r="A5" s="300"/>
      <c r="B5" s="301"/>
      <c r="C5" s="301"/>
      <c r="D5" s="302"/>
    </row>
    <row r="6" spans="1:6" s="295" customFormat="1" ht="20.149999999999999" customHeight="1">
      <c r="A6" s="300"/>
      <c r="B6" s="301"/>
      <c r="C6" s="301"/>
      <c r="D6" s="302"/>
    </row>
    <row r="7" spans="1:6" s="295" customFormat="1" ht="20.149999999999999" customHeight="1">
      <c r="A7" s="300"/>
      <c r="B7" s="301"/>
      <c r="C7" s="301"/>
      <c r="D7" s="302"/>
    </row>
    <row r="8" spans="1:6" s="295" customFormat="1" ht="20.149999999999999" customHeight="1">
      <c r="A8" s="300"/>
      <c r="B8" s="301"/>
      <c r="C8" s="301"/>
      <c r="D8" s="302"/>
    </row>
    <row r="9" spans="1:6" s="295" customFormat="1" ht="20.149999999999999" customHeight="1">
      <c r="A9" s="300"/>
      <c r="B9" s="301"/>
      <c r="C9" s="301"/>
      <c r="D9" s="302"/>
    </row>
    <row r="10" spans="1:6" s="295" customFormat="1" ht="20.149999999999999" customHeight="1">
      <c r="A10" s="300"/>
      <c r="B10" s="301"/>
      <c r="C10" s="301"/>
      <c r="D10" s="302"/>
    </row>
    <row r="11" spans="1:6" s="295" customFormat="1" ht="20.149999999999999" customHeight="1">
      <c r="A11" s="300"/>
      <c r="B11" s="301"/>
      <c r="C11" s="301"/>
      <c r="D11" s="302"/>
    </row>
    <row r="12" spans="1:6" s="295" customFormat="1" ht="20.149999999999999" customHeight="1">
      <c r="A12" s="300"/>
      <c r="B12" s="301"/>
      <c r="C12" s="301"/>
      <c r="D12" s="302"/>
    </row>
    <row r="13" spans="1:6" s="295" customFormat="1" ht="20.149999999999999" customHeight="1">
      <c r="A13" s="300"/>
      <c r="B13" s="301"/>
      <c r="C13" s="301"/>
      <c r="D13" s="302"/>
    </row>
    <row r="14" spans="1:6" s="295" customFormat="1" ht="20.149999999999999" customHeight="1">
      <c r="A14" s="300"/>
      <c r="B14" s="301"/>
      <c r="C14" s="301"/>
      <c r="D14" s="302"/>
    </row>
    <row r="15" spans="1:6" s="295" customFormat="1" ht="20.149999999999999" customHeight="1">
      <c r="A15" s="300"/>
      <c r="B15" s="301"/>
      <c r="C15" s="301"/>
      <c r="D15" s="302"/>
    </row>
    <row r="16" spans="1:6" s="295" customFormat="1" ht="20.149999999999999" customHeight="1">
      <c r="A16" s="303" t="s">
        <v>74</v>
      </c>
      <c r="B16" s="304" t="s">
        <v>177</v>
      </c>
      <c r="C16" s="305" t="s">
        <v>178</v>
      </c>
      <c r="D16" s="306">
        <f>ROUND(F16,2)</f>
        <v>0.25</v>
      </c>
      <c r="F16" s="304">
        <f>1*1*0.25</f>
        <v>0.25</v>
      </c>
    </row>
    <row r="17" spans="1:7" s="295" customFormat="1" ht="20.149999999999999" customHeight="1">
      <c r="A17" s="303"/>
      <c r="B17" s="304"/>
      <c r="C17" s="305"/>
      <c r="D17" s="306"/>
    </row>
    <row r="18" spans="1:7" s="295" customFormat="1" ht="20.149999999999999" customHeight="1">
      <c r="A18" s="303" t="s">
        <v>75</v>
      </c>
      <c r="B18" s="304" t="s">
        <v>179</v>
      </c>
      <c r="C18" s="305" t="s">
        <v>178</v>
      </c>
      <c r="D18" s="306">
        <f>D16</f>
        <v>0.25</v>
      </c>
    </row>
    <row r="19" spans="1:7" s="295" customFormat="1" ht="20.149999999999999" customHeight="1">
      <c r="A19" s="303"/>
      <c r="B19" s="304"/>
      <c r="C19" s="305"/>
      <c r="D19" s="306"/>
    </row>
    <row r="20" spans="1:7" s="295" customFormat="1" ht="20.149999999999999" customHeight="1">
      <c r="A20" s="303" t="s">
        <v>76</v>
      </c>
      <c r="B20" s="304" t="s">
        <v>180</v>
      </c>
      <c r="C20" s="305" t="s">
        <v>181</v>
      </c>
      <c r="D20" s="306">
        <f>ROUND(F20,3)</f>
        <v>1</v>
      </c>
      <c r="F20" s="295">
        <f>1*1</f>
        <v>1</v>
      </c>
    </row>
    <row r="21" spans="1:7" s="295" customFormat="1" ht="20.149999999999999" customHeight="1">
      <c r="A21" s="303"/>
      <c r="B21" s="304"/>
      <c r="C21" s="305"/>
      <c r="D21" s="306"/>
    </row>
    <row r="22" spans="1:7" s="295" customFormat="1" ht="20.149999999999999" customHeight="1">
      <c r="A22" s="303" t="s">
        <v>182</v>
      </c>
      <c r="B22" s="304" t="s">
        <v>183</v>
      </c>
      <c r="C22" s="305" t="s">
        <v>178</v>
      </c>
      <c r="D22" s="306">
        <f>ROUND(G22,2)</f>
        <v>0.16</v>
      </c>
      <c r="F22" s="304">
        <f>1*1*0.15</f>
        <v>0.15</v>
      </c>
      <c r="G22" s="295">
        <f>F22*1.04</f>
        <v>0.156</v>
      </c>
    </row>
    <row r="23" spans="1:7" ht="19.5" customHeight="1">
      <c r="A23" s="307"/>
      <c r="B23" s="308"/>
      <c r="C23" s="309"/>
      <c r="D23" s="310"/>
    </row>
    <row r="24" spans="1:7" s="295" customFormat="1" ht="20.149999999999999" customHeight="1">
      <c r="A24" s="303" t="s">
        <v>184</v>
      </c>
      <c r="B24" s="304" t="s">
        <v>185</v>
      </c>
      <c r="C24" s="305" t="s">
        <v>178</v>
      </c>
      <c r="D24" s="306">
        <f>ROUND(F22,3)</f>
        <v>0.15</v>
      </c>
    </row>
    <row r="25" spans="1:7" s="295" customFormat="1" ht="20.149999999999999" customHeight="1">
      <c r="A25" s="303"/>
      <c r="B25" s="304"/>
      <c r="C25" s="305"/>
      <c r="D25" s="306"/>
    </row>
    <row r="26" spans="1:7" ht="19.5" customHeight="1">
      <c r="A26" s="307"/>
      <c r="B26" s="308"/>
      <c r="C26" s="309"/>
      <c r="D26" s="310"/>
    </row>
    <row r="27" spans="1:7" s="295" customFormat="1" ht="20.149999999999999" customHeight="1">
      <c r="A27" s="307"/>
      <c r="B27" s="308"/>
      <c r="C27" s="309"/>
      <c r="D27" s="310"/>
      <c r="F27" s="308"/>
    </row>
    <row r="28" spans="1:7" s="295" customFormat="1" ht="20.149999999999999" customHeight="1">
      <c r="A28" s="307" t="s">
        <v>205</v>
      </c>
      <c r="B28" s="308" t="s">
        <v>187</v>
      </c>
      <c r="C28" s="305" t="s">
        <v>178</v>
      </c>
      <c r="D28" s="310">
        <f>ROUND(G28,3)</f>
        <v>4.2000000000000003E-2</v>
      </c>
      <c r="F28" s="295">
        <f>1*1*0.04</f>
        <v>0.04</v>
      </c>
      <c r="G28" s="295">
        <f>F28*1.05</f>
        <v>4.2000000000000003E-2</v>
      </c>
    </row>
    <row r="29" spans="1:7" s="295" customFormat="1" ht="20.149999999999999" customHeight="1">
      <c r="A29" s="307" t="s">
        <v>188</v>
      </c>
      <c r="B29" s="308"/>
      <c r="C29" s="309"/>
      <c r="D29" s="310"/>
      <c r="F29" s="308"/>
    </row>
    <row r="30" spans="1:7" s="295" customFormat="1" ht="20.149999999999999" customHeight="1">
      <c r="A30" s="307"/>
      <c r="B30" s="308"/>
      <c r="C30" s="309"/>
      <c r="D30" s="310"/>
    </row>
    <row r="31" spans="1:7" s="295" customFormat="1" ht="20.149999999999999" customHeight="1">
      <c r="A31" s="307" t="s">
        <v>206</v>
      </c>
      <c r="B31" s="308" t="s">
        <v>312</v>
      </c>
      <c r="C31" s="309" t="s">
        <v>181</v>
      </c>
      <c r="D31" s="310">
        <f>ROUND(G31,2)</f>
        <v>1.04</v>
      </c>
      <c r="F31" s="295">
        <f>1*1</f>
        <v>1</v>
      </c>
      <c r="G31" s="295">
        <f>F31*1.04</f>
        <v>1.04</v>
      </c>
    </row>
    <row r="32" spans="1:7" s="295" customFormat="1" ht="20.149999999999999" customHeight="1">
      <c r="A32" s="307" t="s">
        <v>189</v>
      </c>
      <c r="B32" s="308"/>
      <c r="C32" s="309"/>
      <c r="D32" s="310"/>
    </row>
    <row r="33" spans="1:8" s="295" customFormat="1" ht="20.149999999999999" customHeight="1">
      <c r="A33" s="307"/>
      <c r="B33" s="308"/>
      <c r="C33" s="309"/>
      <c r="D33" s="310"/>
    </row>
    <row r="34" spans="1:8" s="295" customFormat="1" ht="20.149999999999999" customHeight="1">
      <c r="A34" s="307" t="s">
        <v>190</v>
      </c>
      <c r="B34" s="308" t="s">
        <v>186</v>
      </c>
      <c r="C34" s="309" t="s">
        <v>181</v>
      </c>
      <c r="D34" s="310">
        <v>1</v>
      </c>
    </row>
    <row r="35" spans="1:8" s="295" customFormat="1" ht="20.149999999999999" customHeight="1">
      <c r="A35" s="329"/>
      <c r="B35" s="325"/>
      <c r="C35" s="326"/>
      <c r="D35" s="330"/>
    </row>
    <row r="36" spans="1:8" s="295" customFormat="1" ht="20.149999999999999" customHeight="1">
      <c r="A36" s="331"/>
      <c r="B36" s="327"/>
      <c r="C36" s="328"/>
      <c r="D36" s="332"/>
    </row>
    <row r="37" spans="1:8" ht="30" customHeight="1">
      <c r="A37" s="292" t="s">
        <v>203</v>
      </c>
      <c r="B37" s="293"/>
      <c r="C37" s="293"/>
      <c r="D37" s="294" t="s">
        <v>191</v>
      </c>
      <c r="F37" s="316"/>
      <c r="H37" s="317"/>
    </row>
    <row r="38" spans="1:8" ht="30" customHeight="1">
      <c r="A38" s="333" t="s">
        <v>174</v>
      </c>
      <c r="B38" s="334" t="s">
        <v>175</v>
      </c>
      <c r="C38" s="334" t="s">
        <v>136</v>
      </c>
      <c r="D38" s="335" t="s">
        <v>150</v>
      </c>
    </row>
    <row r="39" spans="1:8" s="295" customFormat="1" ht="20.149999999999999" customHeight="1">
      <c r="A39" s="296"/>
      <c r="B39" s="297"/>
      <c r="C39" s="297"/>
      <c r="D39" s="298"/>
    </row>
    <row r="40" spans="1:8" s="295" customFormat="1" ht="20.149999999999999" customHeight="1">
      <c r="A40" s="300"/>
      <c r="B40" s="301"/>
      <c r="C40" s="301"/>
      <c r="D40" s="302"/>
    </row>
    <row r="41" spans="1:8" s="295" customFormat="1" ht="20.149999999999999" customHeight="1">
      <c r="A41" s="300"/>
      <c r="B41" s="301"/>
      <c r="C41" s="301"/>
      <c r="D41" s="302"/>
    </row>
    <row r="42" spans="1:8" s="295" customFormat="1" ht="20.149999999999999" customHeight="1">
      <c r="A42" s="300"/>
      <c r="B42" s="301"/>
      <c r="C42" s="301"/>
      <c r="D42" s="302"/>
    </row>
    <row r="43" spans="1:8" s="295" customFormat="1" ht="20.149999999999999" customHeight="1">
      <c r="A43" s="300"/>
      <c r="B43" s="301"/>
      <c r="C43" s="301"/>
      <c r="D43" s="302"/>
    </row>
    <row r="44" spans="1:8" s="295" customFormat="1" ht="20.149999999999999" customHeight="1">
      <c r="A44" s="300"/>
      <c r="B44" s="301"/>
      <c r="C44" s="301"/>
      <c r="D44" s="302"/>
    </row>
    <row r="45" spans="1:8" s="295" customFormat="1" ht="20.149999999999999" customHeight="1">
      <c r="A45" s="300"/>
      <c r="B45" s="301"/>
      <c r="C45" s="301"/>
      <c r="D45" s="302"/>
    </row>
    <row r="46" spans="1:8" s="295" customFormat="1" ht="20.149999999999999" customHeight="1">
      <c r="A46" s="300"/>
      <c r="B46" s="301"/>
      <c r="C46" s="301"/>
      <c r="D46" s="302"/>
    </row>
    <row r="47" spans="1:8" s="295" customFormat="1" ht="20.149999999999999" customHeight="1">
      <c r="A47" s="300"/>
      <c r="B47" s="301"/>
      <c r="C47" s="301"/>
      <c r="D47" s="302"/>
    </row>
    <row r="48" spans="1:8" s="295" customFormat="1" ht="20.149999999999999" customHeight="1">
      <c r="A48" s="300"/>
      <c r="B48" s="301"/>
      <c r="C48" s="301"/>
      <c r="D48" s="302"/>
    </row>
    <row r="49" spans="1:7" s="295" customFormat="1" ht="20.149999999999999" customHeight="1">
      <c r="A49" s="300"/>
      <c r="B49" s="301"/>
      <c r="C49" s="301"/>
      <c r="D49" s="302"/>
    </row>
    <row r="50" spans="1:7" s="295" customFormat="1" ht="20.149999999999999" customHeight="1">
      <c r="A50" s="300"/>
      <c r="B50" s="301"/>
      <c r="C50" s="301"/>
      <c r="D50" s="302"/>
    </row>
    <row r="51" spans="1:7" s="295" customFormat="1" ht="20.149999999999999" customHeight="1">
      <c r="A51" s="300"/>
      <c r="B51" s="301"/>
      <c r="C51" s="301"/>
      <c r="D51" s="302"/>
    </row>
    <row r="52" spans="1:7" s="295" customFormat="1" ht="20.149999999999999" customHeight="1">
      <c r="A52" s="307" t="s">
        <v>74</v>
      </c>
      <c r="B52" s="308" t="s">
        <v>192</v>
      </c>
      <c r="C52" s="309" t="s">
        <v>178</v>
      </c>
      <c r="D52" s="310">
        <f>ROUND(F52,3)</f>
        <v>0.1</v>
      </c>
      <c r="F52" s="295">
        <f>0.4*0.25*1</f>
        <v>0.1</v>
      </c>
    </row>
    <row r="53" spans="1:7" s="295" customFormat="1" ht="20.149999999999999" customHeight="1">
      <c r="A53" s="307"/>
      <c r="B53" s="308"/>
      <c r="C53" s="309"/>
      <c r="D53" s="310"/>
    </row>
    <row r="54" spans="1:7" s="295" customFormat="1" ht="20.149999999999999" customHeight="1">
      <c r="A54" s="307" t="s">
        <v>75</v>
      </c>
      <c r="B54" s="308" t="s">
        <v>193</v>
      </c>
      <c r="C54" s="309" t="s">
        <v>178</v>
      </c>
      <c r="D54" s="310">
        <f>ROUND(F54,3)</f>
        <v>4.4999999999999998E-2</v>
      </c>
      <c r="F54" s="295">
        <f>((0.2*0.15)+(0.15*0.1))*1</f>
        <v>4.4999999999999998E-2</v>
      </c>
      <c r="G54" s="295">
        <f>F54*1.02</f>
        <v>4.5899999999999996E-2</v>
      </c>
    </row>
    <row r="55" spans="1:7" s="295" customFormat="1" ht="20.149999999999999" customHeight="1">
      <c r="A55" s="307"/>
      <c r="B55" s="308"/>
      <c r="C55" s="309"/>
      <c r="D55" s="310"/>
    </row>
    <row r="56" spans="1:7" s="295" customFormat="1" ht="20.149999999999999" customHeight="1">
      <c r="A56" s="307" t="s">
        <v>194</v>
      </c>
      <c r="B56" s="308" t="s">
        <v>195</v>
      </c>
      <c r="C56" s="309" t="s">
        <v>178</v>
      </c>
      <c r="D56" s="310">
        <f>D52-D54</f>
        <v>5.5000000000000007E-2</v>
      </c>
      <c r="F56" s="295">
        <f>0.15*1*2</f>
        <v>0.3</v>
      </c>
    </row>
    <row r="57" spans="1:7" s="295" customFormat="1" ht="20.149999999999999" customHeight="1">
      <c r="A57" s="307"/>
      <c r="B57" s="308"/>
      <c r="C57" s="309"/>
      <c r="D57" s="310"/>
    </row>
    <row r="58" spans="1:7" s="295" customFormat="1" ht="20.149999999999999" customHeight="1">
      <c r="A58" s="307" t="s">
        <v>196</v>
      </c>
      <c r="B58" s="308" t="s">
        <v>197</v>
      </c>
      <c r="C58" s="309" t="s">
        <v>178</v>
      </c>
      <c r="D58" s="310">
        <f>ROUND(G58,3)</f>
        <v>2.3E-2</v>
      </c>
      <c r="F58" s="295">
        <f>((0.2*0.15)-(0.15*0.05))*1</f>
        <v>2.2499999999999999E-2</v>
      </c>
      <c r="G58" s="295">
        <f>F58*1.02</f>
        <v>2.2949999999999998E-2</v>
      </c>
    </row>
    <row r="59" spans="1:7" s="295" customFormat="1" ht="20.149999999999999" customHeight="1">
      <c r="A59" s="307" t="s">
        <v>198</v>
      </c>
      <c r="B59" s="308"/>
      <c r="C59" s="309"/>
      <c r="D59" s="310"/>
    </row>
    <row r="60" spans="1:7" s="295" customFormat="1" ht="20.149999999999999" customHeight="1">
      <c r="A60" s="307"/>
      <c r="B60" s="308"/>
      <c r="C60" s="309"/>
      <c r="D60" s="310"/>
    </row>
    <row r="61" spans="1:7" s="295" customFormat="1" ht="20.149999999999999" customHeight="1">
      <c r="A61" s="307"/>
      <c r="B61" s="308"/>
      <c r="C61" s="309"/>
      <c r="D61" s="310"/>
      <c r="F61" s="295">
        <f>0.15*1*2</f>
        <v>0.3</v>
      </c>
    </row>
    <row r="62" spans="1:7" s="295" customFormat="1" ht="20.149999999999999" customHeight="1">
      <c r="A62" s="307"/>
      <c r="B62" s="308"/>
      <c r="C62" s="309"/>
      <c r="D62" s="310"/>
    </row>
    <row r="63" spans="1:7" s="295" customFormat="1" ht="20.149999999999999" customHeight="1">
      <c r="A63" s="307"/>
      <c r="B63" s="308"/>
      <c r="C63" s="309"/>
      <c r="D63" s="310"/>
    </row>
    <row r="64" spans="1:7" s="295" customFormat="1" ht="20.149999999999999" customHeight="1">
      <c r="A64" s="307" t="s">
        <v>199</v>
      </c>
      <c r="B64" s="308" t="s">
        <v>200</v>
      </c>
      <c r="C64" s="309" t="s">
        <v>77</v>
      </c>
      <c r="D64" s="310">
        <f>ROUND(F64,2)</f>
        <v>1.03</v>
      </c>
      <c r="F64" s="295">
        <f>1*1.03</f>
        <v>1.03</v>
      </c>
    </row>
    <row r="65" spans="1:4" s="295" customFormat="1" ht="20.149999999999999" customHeight="1">
      <c r="A65" s="307" t="s">
        <v>201</v>
      </c>
      <c r="B65" s="308"/>
      <c r="C65" s="309"/>
      <c r="D65" s="310"/>
    </row>
    <row r="66" spans="1:4" s="295" customFormat="1" ht="20.149999999999999" customHeight="1">
      <c r="A66" s="307"/>
      <c r="B66" s="308"/>
      <c r="C66" s="309"/>
      <c r="D66" s="310"/>
    </row>
    <row r="67" spans="1:4" s="295" customFormat="1" ht="20.149999999999999" customHeight="1">
      <c r="A67" s="307" t="s">
        <v>202</v>
      </c>
      <c r="B67" s="308"/>
      <c r="C67" s="309" t="s">
        <v>38</v>
      </c>
      <c r="D67" s="310">
        <v>1</v>
      </c>
    </row>
    <row r="68" spans="1:4" s="295" customFormat="1" ht="20.149999999999999" customHeight="1">
      <c r="A68" s="307"/>
      <c r="B68" s="308"/>
      <c r="C68" s="309"/>
      <c r="D68" s="310"/>
    </row>
    <row r="69" spans="1:4" s="295" customFormat="1" ht="20.149999999999999" customHeight="1">
      <c r="A69" s="307"/>
      <c r="B69" s="308"/>
      <c r="C69" s="309"/>
      <c r="D69" s="310"/>
    </row>
    <row r="70" spans="1:4" s="295" customFormat="1" ht="20.149999999999999" customHeight="1">
      <c r="A70" s="307"/>
      <c r="B70" s="308"/>
      <c r="C70" s="309"/>
      <c r="D70" s="310"/>
    </row>
    <row r="71" spans="1:4" s="295" customFormat="1" ht="20.149999999999999" customHeight="1">
      <c r="A71" s="307"/>
      <c r="B71" s="308"/>
      <c r="C71" s="309"/>
      <c r="D71" s="310"/>
    </row>
    <row r="72" spans="1:4" s="295" customFormat="1" ht="20.149999999999999" customHeight="1">
      <c r="A72" s="312"/>
      <c r="B72" s="313"/>
      <c r="C72" s="314"/>
      <c r="D72" s="315"/>
    </row>
  </sheetData>
  <phoneticPr fontId="22" type="noConversion"/>
  <printOptions horizontalCentered="1"/>
  <pageMargins left="0.44" right="0.2" top="0.78740157480314965" bottom="0.7" header="0.51181102362204722" footer="0.19685039370078741"/>
  <pageSetup paperSize="9" firstPageNumber="144" orientation="portrait" useFirstPageNumber="1" r:id="rId1"/>
  <headerFooter scaleWithDoc="0" alignWithMargins="0"/>
  <drawing r:id="rId2"/>
  <legacyDrawing r:id="rId3"/>
  <oleObjects>
    <mc:AlternateContent xmlns:mc="http://schemas.openxmlformats.org/markup-compatibility/2006">
      <mc:Choice Requires="x14">
        <oleObject progId="AutoCAD.Drawing.18" shapeId="10241" r:id="rId4">
          <objectPr defaultSize="0" autoPict="0" r:id="rId5">
            <anchor moveWithCells="1">
              <from>
                <xdr:col>0</xdr:col>
                <xdr:colOff>622300</xdr:colOff>
                <xdr:row>3</xdr:row>
                <xdr:rowOff>38100</xdr:rowOff>
              </from>
              <to>
                <xdr:col>3</xdr:col>
                <xdr:colOff>152400</xdr:colOff>
                <xdr:row>14</xdr:row>
                <xdr:rowOff>95250</xdr:rowOff>
              </to>
            </anchor>
          </objectPr>
        </oleObject>
      </mc:Choice>
      <mc:Fallback>
        <oleObject progId="AutoCAD.Drawing.18" shapeId="10241" r:id="rId4"/>
      </mc:Fallback>
    </mc:AlternateContent>
    <mc:AlternateContent xmlns:mc="http://schemas.openxmlformats.org/markup-compatibility/2006">
      <mc:Choice Requires="x14">
        <oleObject progId="AutoCAD.Drawing.18" shapeId="10243" r:id="rId6">
          <objectPr defaultSize="0" autoPict="0" r:id="rId5">
            <anchor moveWithCells="1">
              <from>
                <xdr:col>0</xdr:col>
                <xdr:colOff>622300</xdr:colOff>
                <xdr:row>3</xdr:row>
                <xdr:rowOff>152400</xdr:rowOff>
              </from>
              <to>
                <xdr:col>3</xdr:col>
                <xdr:colOff>152400</xdr:colOff>
                <xdr:row>6</xdr:row>
                <xdr:rowOff>12700</xdr:rowOff>
              </to>
            </anchor>
          </objectPr>
        </oleObject>
      </mc:Choice>
      <mc:Fallback>
        <oleObject progId="AutoCAD.Drawing.18" shapeId="10243" r:id="rId6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11</vt:i4>
      </vt:variant>
    </vt:vector>
  </HeadingPairs>
  <TitlesOfParts>
    <vt:vector size="21" baseType="lpstr">
      <vt:lpstr>수량산출서표지</vt:lpstr>
      <vt:lpstr>목차</vt:lpstr>
      <vt:lpstr>수목수량집계표</vt:lpstr>
      <vt:lpstr>현황수목수량집계표</vt:lpstr>
      <vt:lpstr>식재공사자재</vt:lpstr>
      <vt:lpstr>부자재기준표</vt:lpstr>
      <vt:lpstr>수량산출(식재)</vt:lpstr>
      <vt:lpstr>시설물수량표</vt:lpstr>
      <vt:lpstr>수량산출(시설물)</vt:lpstr>
      <vt:lpstr>포장</vt:lpstr>
      <vt:lpstr>목차!Print_Area</vt:lpstr>
      <vt:lpstr>'수량산출(시설물)'!Print_Area</vt:lpstr>
      <vt:lpstr>'수량산출(식재)'!Print_Area</vt:lpstr>
      <vt:lpstr>수량산출서표지!Print_Area</vt:lpstr>
      <vt:lpstr>시설물수량표!Print_Area</vt:lpstr>
      <vt:lpstr>식재공사자재!Print_Area</vt:lpstr>
      <vt:lpstr>포장!Print_Area</vt:lpstr>
      <vt:lpstr>수목수량집계표!Print_Titles</vt:lpstr>
      <vt:lpstr>시설물수량표!Print_Titles</vt:lpstr>
      <vt:lpstr>식재공사자재!Print_Titles</vt:lpstr>
      <vt:lpstr>현황수목수량집계표!Print_Titles</vt:lpstr>
    </vt:vector>
  </TitlesOfParts>
  <Company>MLand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KEJ</dc:creator>
  <cp:lastModifiedBy>USER</cp:lastModifiedBy>
  <cp:lastPrinted>2019-08-28T01:36:26Z</cp:lastPrinted>
  <dcterms:created xsi:type="dcterms:W3CDTF">2005-06-21T06:39:52Z</dcterms:created>
  <dcterms:modified xsi:type="dcterms:W3CDTF">2019-08-29T23:25:07Z</dcterms:modified>
</cp:coreProperties>
</file>