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8년도\00_생태교육\03_생태진로캠프(생태체험형)\00_캠프 안내용\"/>
    </mc:Choice>
  </mc:AlternateContent>
  <bookViews>
    <workbookView xWindow="0" yWindow="0" windowWidth="20250" windowHeight="12450"/>
  </bookViews>
  <sheets>
    <sheet name="초등" sheetId="1" r:id="rId1"/>
    <sheet name="중등" sheetId="2" r:id="rId2"/>
  </sheets>
  <definedNames>
    <definedName name="_xlnm.Print_Area" localSheetId="1">중등!$A$1:$F$35</definedName>
    <definedName name="_xlnm.Print_Area" localSheetId="0">초등!$A$1:$F$35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4" i="2" l="1"/>
  <c r="E34" i="2" s="1"/>
  <c r="E34" i="1"/>
  <c r="C34" i="1"/>
  <c r="C30" i="2" l="1"/>
  <c r="D30" i="2" s="1"/>
  <c r="D29" i="2" s="1"/>
  <c r="D25" i="2"/>
  <c r="D24" i="2"/>
  <c r="D19" i="2"/>
  <c r="E19" i="2" s="1"/>
  <c r="D18" i="2"/>
  <c r="E18" i="2" s="1"/>
  <c r="D13" i="2"/>
  <c r="E13" i="2" s="1"/>
  <c r="D12" i="2"/>
  <c r="E12" i="2" s="1"/>
  <c r="D23" i="2" l="1"/>
  <c r="E17" i="2"/>
  <c r="E11" i="2"/>
  <c r="D13" i="1"/>
  <c r="B5" i="2" l="1"/>
  <c r="E13" i="1" l="1"/>
  <c r="D19" i="1" l="1"/>
  <c r="E19" i="1" s="1"/>
  <c r="C30" i="1"/>
  <c r="D30" i="1" s="1"/>
  <c r="D29" i="1" s="1"/>
  <c r="D18" i="1"/>
  <c r="E18" i="1" s="1"/>
  <c r="D12" i="1"/>
  <c r="D25" i="1"/>
  <c r="D24" i="1"/>
  <c r="D23" i="1" l="1"/>
  <c r="E17" i="1"/>
  <c r="E12" i="1" l="1"/>
  <c r="E11" i="1" l="1"/>
  <c r="B5" i="1" s="1"/>
</calcChain>
</file>

<file path=xl/comments1.xml><?xml version="1.0" encoding="utf-8"?>
<comments xmlns="http://schemas.openxmlformats.org/spreadsheetml/2006/main">
  <authors>
    <author>TG</author>
  </authors>
  <commentList>
    <comment ref="B6" authorId="0" shapeId="0">
      <text>
        <r>
          <rPr>
            <b/>
            <sz val="9"/>
            <color indexed="81"/>
            <rFont val="돋움"/>
            <family val="3"/>
            <charset val="129"/>
          </rPr>
          <t>참여인원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학생수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교육생</t>
        </r>
        <r>
          <rPr>
            <sz val="9"/>
            <color indexed="81"/>
            <rFont val="Tahoma"/>
            <family val="2"/>
          </rPr>
          <t xml:space="preserve">), </t>
        </r>
        <r>
          <rPr>
            <sz val="9"/>
            <color indexed="81"/>
            <rFont val="돋움"/>
            <family val="3"/>
            <charset val="129"/>
          </rPr>
          <t>인솔자수</t>
        </r>
      </text>
    </comment>
    <comment ref="B12" authorId="0" shapeId="0">
      <text>
        <r>
          <rPr>
            <b/>
            <sz val="9"/>
            <color indexed="81"/>
            <rFont val="돋움"/>
            <family val="3"/>
            <charset val="129"/>
          </rPr>
          <t>초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교육비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초</t>
        </r>
        <r>
          <rPr>
            <sz val="9"/>
            <color indexed="81"/>
            <rFont val="Tahoma"/>
            <family val="2"/>
          </rPr>
          <t>: 2,000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</t>
        </r>
        <r>
          <rPr>
            <sz val="9"/>
            <color indexed="81"/>
            <rFont val="Tahoma"/>
            <family val="2"/>
          </rPr>
          <t>: 2,500</t>
        </r>
        <r>
          <rPr>
            <sz val="9"/>
            <color indexed="81"/>
            <rFont val="돋움"/>
            <family val="3"/>
            <charset val="129"/>
          </rPr>
          <t>원
고</t>
        </r>
        <r>
          <rPr>
            <sz val="9"/>
            <color indexed="81"/>
            <rFont val="Tahoma"/>
            <family val="2"/>
          </rPr>
          <t>: 3,000</t>
        </r>
        <r>
          <rPr>
            <sz val="9"/>
            <color indexed="81"/>
            <rFont val="돋움"/>
            <family val="3"/>
            <charset val="129"/>
          </rPr>
          <t>원</t>
        </r>
      </text>
    </comment>
    <comment ref="B18" authorId="0" shapeId="0">
      <text>
        <r>
          <rPr>
            <b/>
            <sz val="9"/>
            <color indexed="81"/>
            <rFont val="돋움"/>
            <family val="3"/>
            <charset val="129"/>
          </rPr>
          <t>식비단가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초등</t>
        </r>
        <r>
          <rPr>
            <sz val="9"/>
            <color indexed="81"/>
            <rFont val="Tahoma"/>
            <family val="2"/>
          </rPr>
          <t>: 5,500</t>
        </r>
        <r>
          <rPr>
            <sz val="9"/>
            <color indexed="81"/>
            <rFont val="돋움"/>
            <family val="3"/>
            <charset val="129"/>
          </rPr>
          <t>원
중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고등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성인</t>
        </r>
        <r>
          <rPr>
            <sz val="9"/>
            <color indexed="81"/>
            <rFont val="Tahoma"/>
            <family val="2"/>
          </rPr>
          <t>: 6,000</t>
        </r>
        <r>
          <rPr>
            <sz val="9"/>
            <color indexed="81"/>
            <rFont val="돋움"/>
            <family val="3"/>
            <charset val="129"/>
          </rPr>
          <t>원</t>
        </r>
      </text>
    </comment>
    <comment ref="B34" authorId="0" shapeId="0">
      <text>
        <r>
          <rPr>
            <b/>
            <sz val="9"/>
            <color indexed="81"/>
            <rFont val="돋움"/>
            <family val="3"/>
            <charset val="129"/>
          </rPr>
          <t>단체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4,000</t>
        </r>
        <r>
          <rPr>
            <sz val="9"/>
            <color indexed="81"/>
            <rFont val="돋움"/>
            <family val="3"/>
            <charset val="129"/>
          </rPr>
          <t xml:space="preserve">원
</t>
        </r>
      </text>
    </comment>
  </commentList>
</comments>
</file>

<file path=xl/comments2.xml><?xml version="1.0" encoding="utf-8"?>
<comments xmlns="http://schemas.openxmlformats.org/spreadsheetml/2006/main">
  <authors>
    <author>TG</author>
  </authors>
  <commentList>
    <comment ref="B6" authorId="0" shapeId="0">
      <text>
        <r>
          <rPr>
            <b/>
            <sz val="9"/>
            <color indexed="81"/>
            <rFont val="돋움"/>
            <family val="3"/>
            <charset val="129"/>
          </rPr>
          <t>참여인원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학생수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교육생</t>
        </r>
        <r>
          <rPr>
            <sz val="9"/>
            <color indexed="81"/>
            <rFont val="Tahoma"/>
            <family val="2"/>
          </rPr>
          <t xml:space="preserve">), </t>
        </r>
        <r>
          <rPr>
            <sz val="9"/>
            <color indexed="81"/>
            <rFont val="돋움"/>
            <family val="3"/>
            <charset val="129"/>
          </rPr>
          <t>인솔자수</t>
        </r>
      </text>
    </comment>
    <comment ref="B12" authorId="0" shapeId="0">
      <text>
        <r>
          <rPr>
            <b/>
            <sz val="9"/>
            <color indexed="81"/>
            <rFont val="돋움"/>
            <family val="3"/>
            <charset val="129"/>
          </rPr>
          <t>초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교육비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초</t>
        </r>
        <r>
          <rPr>
            <sz val="9"/>
            <color indexed="81"/>
            <rFont val="Tahoma"/>
            <family val="2"/>
          </rPr>
          <t>: 2,000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</t>
        </r>
        <r>
          <rPr>
            <sz val="9"/>
            <color indexed="81"/>
            <rFont val="Tahoma"/>
            <family val="2"/>
          </rPr>
          <t>: 2,500</t>
        </r>
        <r>
          <rPr>
            <sz val="9"/>
            <color indexed="81"/>
            <rFont val="돋움"/>
            <family val="3"/>
            <charset val="129"/>
          </rPr>
          <t>원
고</t>
        </r>
        <r>
          <rPr>
            <sz val="9"/>
            <color indexed="81"/>
            <rFont val="Tahoma"/>
            <family val="2"/>
          </rPr>
          <t>: 3,000</t>
        </r>
        <r>
          <rPr>
            <sz val="9"/>
            <color indexed="81"/>
            <rFont val="돋움"/>
            <family val="3"/>
            <charset val="129"/>
          </rPr>
          <t>원</t>
        </r>
      </text>
    </comment>
    <comment ref="B18" authorId="0" shapeId="0">
      <text>
        <r>
          <rPr>
            <b/>
            <sz val="9"/>
            <color indexed="81"/>
            <rFont val="돋움"/>
            <family val="3"/>
            <charset val="129"/>
          </rPr>
          <t>식비단가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초등</t>
        </r>
        <r>
          <rPr>
            <sz val="9"/>
            <color indexed="81"/>
            <rFont val="Tahoma"/>
            <family val="2"/>
          </rPr>
          <t>: 5,500</t>
        </r>
        <r>
          <rPr>
            <sz val="9"/>
            <color indexed="81"/>
            <rFont val="돋움"/>
            <family val="3"/>
            <charset val="129"/>
          </rPr>
          <t>원
중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고등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성인</t>
        </r>
        <r>
          <rPr>
            <sz val="9"/>
            <color indexed="81"/>
            <rFont val="Tahoma"/>
            <family val="2"/>
          </rPr>
          <t>: 6,000</t>
        </r>
        <r>
          <rPr>
            <sz val="9"/>
            <color indexed="81"/>
            <rFont val="돋움"/>
            <family val="3"/>
            <charset val="129"/>
          </rPr>
          <t>원</t>
        </r>
      </text>
    </comment>
    <comment ref="B34" authorId="0" shapeId="0">
      <text>
        <r>
          <rPr>
            <b/>
            <sz val="9"/>
            <color indexed="81"/>
            <rFont val="돋움"/>
            <family val="3"/>
            <charset val="129"/>
          </rPr>
          <t>단체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4,000</t>
        </r>
        <r>
          <rPr>
            <sz val="9"/>
            <color indexed="81"/>
            <rFont val="돋움"/>
            <family val="3"/>
            <charset val="129"/>
          </rPr>
          <t xml:space="preserve">원
</t>
        </r>
      </text>
    </comment>
  </commentList>
</comments>
</file>

<file path=xl/sharedStrings.xml><?xml version="1.0" encoding="utf-8"?>
<sst xmlns="http://schemas.openxmlformats.org/spreadsheetml/2006/main" count="116" uniqueCount="43">
  <si>
    <t>구분</t>
    <phoneticPr fontId="1" type="noConversion"/>
  </si>
  <si>
    <t>교육비</t>
    <phoneticPr fontId="1" type="noConversion"/>
  </si>
  <si>
    <t>시간당 교육비</t>
    <phoneticPr fontId="1" type="noConversion"/>
  </si>
  <si>
    <t>교육시간</t>
    <phoneticPr fontId="1" type="noConversion"/>
  </si>
  <si>
    <t>학생수</t>
    <phoneticPr fontId="1" type="noConversion"/>
  </si>
  <si>
    <t>합계</t>
    <phoneticPr fontId="1" type="noConversion"/>
  </si>
  <si>
    <t>4인실</t>
    <phoneticPr fontId="1" type="noConversion"/>
  </si>
  <si>
    <t>6인실</t>
    <phoneticPr fontId="1" type="noConversion"/>
  </si>
  <si>
    <t>숙박료</t>
    <phoneticPr fontId="1" type="noConversion"/>
  </si>
  <si>
    <t>사용객실수</t>
    <phoneticPr fontId="1" type="noConversion"/>
  </si>
  <si>
    <t>단가</t>
    <phoneticPr fontId="1" type="noConversion"/>
  </si>
  <si>
    <t>식수</t>
    <phoneticPr fontId="1" type="noConversion"/>
  </si>
  <si>
    <t>학생</t>
    <phoneticPr fontId="1" type="noConversion"/>
  </si>
  <si>
    <t>인솔자</t>
    <phoneticPr fontId="1" type="noConversion"/>
  </si>
  <si>
    <t>총계</t>
    <phoneticPr fontId="1" type="noConversion"/>
  </si>
  <si>
    <t>총  계</t>
    <phoneticPr fontId="1" type="noConversion"/>
  </si>
  <si>
    <t xml:space="preserve">총 참가비: </t>
    <phoneticPr fontId="1" type="noConversion"/>
  </si>
  <si>
    <t>4. 기타</t>
    <phoneticPr fontId="1" type="noConversion"/>
  </si>
  <si>
    <t>4D관람료</t>
    <phoneticPr fontId="1" type="noConversion"/>
  </si>
  <si>
    <t>관람료</t>
    <phoneticPr fontId="1" type="noConversion"/>
  </si>
  <si>
    <t>2. 식비</t>
    <phoneticPr fontId="1" type="noConversion"/>
  </si>
  <si>
    <t>3. 숙박비</t>
    <phoneticPr fontId="1" type="noConversion"/>
  </si>
  <si>
    <t>결제장소</t>
    <phoneticPr fontId="1" type="noConversion"/>
  </si>
  <si>
    <t>생태원
구내식당</t>
    <phoneticPr fontId="1" type="noConversion"/>
  </si>
  <si>
    <t>교육생활관
관리실</t>
    <phoneticPr fontId="1" type="noConversion"/>
  </si>
  <si>
    <t>인원수</t>
    <phoneticPr fontId="1" type="noConversion"/>
  </si>
  <si>
    <t>학생수:</t>
    <phoneticPr fontId="1" type="noConversion"/>
  </si>
  <si>
    <t>인솔자수:</t>
    <phoneticPr fontId="1" type="noConversion"/>
  </si>
  <si>
    <t>국립생태원 생태캠프 참가비 내역</t>
    <phoneticPr fontId="1" type="noConversion"/>
  </si>
  <si>
    <t>상영관입구</t>
    <phoneticPr fontId="1" type="noConversion"/>
  </si>
  <si>
    <t>5. 입장료</t>
    <phoneticPr fontId="1" type="noConversion"/>
  </si>
  <si>
    <t>입장료</t>
    <phoneticPr fontId="1" type="noConversion"/>
  </si>
  <si>
    <t>매표소</t>
    <phoneticPr fontId="1" type="noConversion"/>
  </si>
  <si>
    <t>※ 학생 20명당 인솔자 1명 무료입장</t>
    <phoneticPr fontId="1" type="noConversion"/>
  </si>
  <si>
    <t>1. 교육비</t>
    <phoneticPr fontId="1" type="noConversion"/>
  </si>
  <si>
    <t>교육운영부</t>
    <phoneticPr fontId="1" type="noConversion"/>
  </si>
  <si>
    <t>초등</t>
    <phoneticPr fontId="1" type="noConversion"/>
  </si>
  <si>
    <t>중등</t>
    <phoneticPr fontId="1" type="noConversion"/>
  </si>
  <si>
    <t>2018. 00. 00. ~ 00.(1박2일)</t>
    <phoneticPr fontId="1" type="noConversion"/>
  </si>
  <si>
    <t>국립생태원 생태진로캠프 참가비 내역</t>
    <phoneticPr fontId="1" type="noConversion"/>
  </si>
  <si>
    <t>학교명</t>
    <phoneticPr fontId="1" type="noConversion"/>
  </si>
  <si>
    <t>횟수</t>
    <phoneticPr fontId="1" type="noConversion"/>
  </si>
  <si>
    <t>재료비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</si>
</sst>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 "/>
    <numFmt numFmtId="177" formatCode="&quot;₩&quot;#,##0"/>
    <numFmt numFmtId="178" formatCode="#&quot;명&quot;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176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6" fontId="0" fillId="0" borderId="0" xfId="0" applyNumberFormat="1" applyBorder="1">
      <alignment vertical="center"/>
    </xf>
    <xf numFmtId="0" fontId="0" fillId="0" borderId="0" xfId="0" applyBorder="1" applyAlignment="1">
      <alignment horizontal="left"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176" fontId="0" fillId="2" borderId="1" xfId="0" applyNumberFormat="1" applyFill="1" applyBorder="1">
      <alignment vertical="center"/>
    </xf>
    <xf numFmtId="177" fontId="3" fillId="3" borderId="1" xfId="0" applyNumberFormat="1" applyFont="1" applyFill="1" applyBorder="1">
      <alignment vertical="center"/>
    </xf>
    <xf numFmtId="176" fontId="0" fillId="2" borderId="1" xfId="0" applyNumberFormat="1" applyFill="1" applyBorder="1" applyAlignment="1">
      <alignment horizontal="right" vertical="center"/>
    </xf>
    <xf numFmtId="0" fontId="3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0" fillId="5" borderId="1" xfId="0" applyNumberFormat="1" applyFill="1" applyBorder="1">
      <alignment vertical="center"/>
    </xf>
    <xf numFmtId="178" fontId="4" fillId="5" borderId="1" xfId="0" applyNumberFormat="1" applyFont="1" applyFill="1" applyBorder="1">
      <alignment vertical="center"/>
    </xf>
    <xf numFmtId="41" fontId="0" fillId="0" borderId="1" xfId="1" applyFont="1" applyBorder="1">
      <alignment vertical="center"/>
    </xf>
    <xf numFmtId="41" fontId="11" fillId="0" borderId="1" xfId="1" applyFont="1" applyBorder="1">
      <alignment vertical="center"/>
    </xf>
    <xf numFmtId="176" fontId="0" fillId="6" borderId="1" xfId="0" applyNumberFormat="1" applyFill="1" applyBorder="1">
      <alignment vertical="center"/>
    </xf>
    <xf numFmtId="0" fontId="0" fillId="0" borderId="1" xfId="0" applyBorder="1">
      <alignment vertical="center"/>
    </xf>
    <xf numFmtId="176" fontId="0" fillId="0" borderId="1" xfId="0" applyNumberFormat="1" applyFill="1" applyBorder="1">
      <alignment vertical="center"/>
    </xf>
    <xf numFmtId="0" fontId="0" fillId="0" borderId="1" xfId="0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F35"/>
  <sheetViews>
    <sheetView tabSelected="1" view="pageBreakPreview" topLeftCell="A7" zoomScale="115" zoomScaleNormal="100" zoomScaleSheetLayoutView="115" workbookViewId="0">
      <selection activeCell="A19" sqref="A19"/>
    </sheetView>
  </sheetViews>
  <sheetFormatPr defaultRowHeight="16.5" x14ac:dyDescent="0.3"/>
  <cols>
    <col min="1" max="1" width="11.25" customWidth="1"/>
    <col min="2" max="2" width="13.75" customWidth="1"/>
    <col min="3" max="3" width="10.75" customWidth="1"/>
    <col min="4" max="4" width="9.75" customWidth="1"/>
    <col min="5" max="5" width="13.25" customWidth="1"/>
    <col min="6" max="6" width="17.875" customWidth="1"/>
  </cols>
  <sheetData>
    <row r="1" spans="1:6" ht="28.5" customHeight="1" x14ac:dyDescent="0.3">
      <c r="A1" s="28" t="s">
        <v>39</v>
      </c>
      <c r="B1" s="28"/>
      <c r="C1" s="28"/>
      <c r="D1" s="28"/>
      <c r="E1" s="28"/>
      <c r="F1" s="28"/>
    </row>
    <row r="2" spans="1:6" ht="17.25" customHeight="1" x14ac:dyDescent="0.3">
      <c r="A2" s="7"/>
    </row>
    <row r="3" spans="1:6" x14ac:dyDescent="0.3">
      <c r="A3" t="s">
        <v>38</v>
      </c>
      <c r="F3" s="12" t="s">
        <v>40</v>
      </c>
    </row>
    <row r="4" spans="1:6" x14ac:dyDescent="0.3">
      <c r="F4" s="12"/>
    </row>
    <row r="5" spans="1:6" x14ac:dyDescent="0.3">
      <c r="A5" s="8" t="s">
        <v>16</v>
      </c>
      <c r="B5" s="15">
        <f>E11+D23+E17+D29+E34</f>
        <v>3728000</v>
      </c>
    </row>
    <row r="6" spans="1:6" x14ac:dyDescent="0.3">
      <c r="A6" s="13" t="s">
        <v>26</v>
      </c>
      <c r="B6" s="21">
        <v>80</v>
      </c>
      <c r="C6" s="12" t="s">
        <v>36</v>
      </c>
    </row>
    <row r="7" spans="1:6" x14ac:dyDescent="0.3">
      <c r="A7" s="13" t="s">
        <v>27</v>
      </c>
      <c r="B7" s="21">
        <v>6</v>
      </c>
    </row>
    <row r="9" spans="1:6" ht="19.5" x14ac:dyDescent="0.3">
      <c r="A9" s="9" t="s">
        <v>34</v>
      </c>
    </row>
    <row r="10" spans="1:6" x14ac:dyDescent="0.3">
      <c r="A10" s="17" t="s">
        <v>0</v>
      </c>
      <c r="B10" s="17" t="s">
        <v>2</v>
      </c>
      <c r="C10" s="17" t="s">
        <v>3</v>
      </c>
      <c r="D10" s="17" t="s">
        <v>4</v>
      </c>
      <c r="E10" s="17" t="s">
        <v>5</v>
      </c>
      <c r="F10" s="17" t="s">
        <v>22</v>
      </c>
    </row>
    <row r="11" spans="1:6" x14ac:dyDescent="0.3">
      <c r="A11" s="32" t="s">
        <v>14</v>
      </c>
      <c r="B11" s="33"/>
      <c r="C11" s="33"/>
      <c r="D11" s="34"/>
      <c r="E11" s="16">
        <f>SUM(E12:E13)</f>
        <v>1280000</v>
      </c>
      <c r="F11" s="35" t="s">
        <v>35</v>
      </c>
    </row>
    <row r="12" spans="1:6" x14ac:dyDescent="0.3">
      <c r="A12" s="2" t="s">
        <v>1</v>
      </c>
      <c r="B12" s="20">
        <v>2000</v>
      </c>
      <c r="C12" s="1">
        <v>7</v>
      </c>
      <c r="D12" s="1">
        <f>B6</f>
        <v>80</v>
      </c>
      <c r="E12" s="26">
        <f>B12*C12*D12</f>
        <v>1120000</v>
      </c>
      <c r="F12" s="36"/>
    </row>
    <row r="13" spans="1:6" x14ac:dyDescent="0.3">
      <c r="A13" s="27" t="s">
        <v>42</v>
      </c>
      <c r="B13" s="22">
        <v>2000</v>
      </c>
      <c r="C13" s="25"/>
      <c r="D13" s="1">
        <f>B6</f>
        <v>80</v>
      </c>
      <c r="E13" s="1">
        <f>B13*D13</f>
        <v>160000</v>
      </c>
      <c r="F13" s="37"/>
    </row>
    <row r="15" spans="1:6" ht="19.5" x14ac:dyDescent="0.3">
      <c r="A15" s="10" t="s">
        <v>20</v>
      </c>
    </row>
    <row r="16" spans="1:6" x14ac:dyDescent="0.3">
      <c r="A16" s="17" t="s">
        <v>0</v>
      </c>
      <c r="B16" s="17" t="s">
        <v>10</v>
      </c>
      <c r="C16" s="17" t="s">
        <v>11</v>
      </c>
      <c r="D16" s="17" t="s">
        <v>25</v>
      </c>
      <c r="E16" s="17" t="s">
        <v>5</v>
      </c>
      <c r="F16" s="17" t="s">
        <v>22</v>
      </c>
    </row>
    <row r="17" spans="1:6" x14ac:dyDescent="0.3">
      <c r="A17" s="29" t="s">
        <v>15</v>
      </c>
      <c r="B17" s="30"/>
      <c r="C17" s="30"/>
      <c r="D17" s="31"/>
      <c r="E17" s="16">
        <f>SUM(E18:E19)</f>
        <v>952000</v>
      </c>
      <c r="F17" s="35" t="s">
        <v>23</v>
      </c>
    </row>
    <row r="18" spans="1:6" x14ac:dyDescent="0.3">
      <c r="A18" s="4" t="s">
        <v>12</v>
      </c>
      <c r="B18" s="1">
        <v>5500</v>
      </c>
      <c r="C18" s="1">
        <v>2</v>
      </c>
      <c r="D18" s="1">
        <f>B6</f>
        <v>80</v>
      </c>
      <c r="E18" s="1">
        <f>B18*C18*D18</f>
        <v>880000</v>
      </c>
      <c r="F18" s="36"/>
    </row>
    <row r="19" spans="1:6" x14ac:dyDescent="0.3">
      <c r="A19" s="4" t="s">
        <v>13</v>
      </c>
      <c r="B19" s="1">
        <v>6000</v>
      </c>
      <c r="C19" s="1">
        <v>2</v>
      </c>
      <c r="D19" s="1">
        <f>B7</f>
        <v>6</v>
      </c>
      <c r="E19" s="1">
        <f>B19*C19*D19</f>
        <v>72000</v>
      </c>
      <c r="F19" s="37"/>
    </row>
    <row r="20" spans="1:6" x14ac:dyDescent="0.3">
      <c r="A20" s="3"/>
      <c r="B20" s="5"/>
      <c r="C20" s="5"/>
      <c r="D20" s="5"/>
      <c r="E20" s="5"/>
    </row>
    <row r="21" spans="1:6" ht="19.5" x14ac:dyDescent="0.3">
      <c r="A21" s="9" t="s">
        <v>21</v>
      </c>
    </row>
    <row r="22" spans="1:6" x14ac:dyDescent="0.3">
      <c r="A22" s="17" t="s">
        <v>0</v>
      </c>
      <c r="B22" s="17" t="s">
        <v>8</v>
      </c>
      <c r="C22" s="17" t="s">
        <v>9</v>
      </c>
      <c r="D22" s="17" t="s">
        <v>5</v>
      </c>
      <c r="E22" s="17" t="s">
        <v>22</v>
      </c>
    </row>
    <row r="23" spans="1:6" x14ac:dyDescent="0.3">
      <c r="A23" s="32" t="s">
        <v>14</v>
      </c>
      <c r="B23" s="33"/>
      <c r="C23" s="34"/>
      <c r="D23" s="16">
        <f>SUM(D24:D25)</f>
        <v>1400000</v>
      </c>
      <c r="E23" s="35" t="s">
        <v>24</v>
      </c>
    </row>
    <row r="24" spans="1:6" x14ac:dyDescent="0.3">
      <c r="A24" s="2" t="s">
        <v>6</v>
      </c>
      <c r="B24" s="1">
        <v>60000</v>
      </c>
      <c r="C24" s="24">
        <v>10</v>
      </c>
      <c r="D24" s="1">
        <f>B24*C24</f>
        <v>600000</v>
      </c>
      <c r="E24" s="36"/>
    </row>
    <row r="25" spans="1:6" x14ac:dyDescent="0.3">
      <c r="A25" s="2" t="s">
        <v>7</v>
      </c>
      <c r="B25" s="1">
        <v>100000</v>
      </c>
      <c r="C25" s="24">
        <v>8</v>
      </c>
      <c r="D25" s="1">
        <f>B25*C25</f>
        <v>800000</v>
      </c>
      <c r="E25" s="37"/>
    </row>
    <row r="27" spans="1:6" ht="19.5" x14ac:dyDescent="0.3">
      <c r="A27" s="11" t="s">
        <v>17</v>
      </c>
    </row>
    <row r="28" spans="1:6" x14ac:dyDescent="0.3">
      <c r="A28" s="17" t="s">
        <v>0</v>
      </c>
      <c r="B28" s="17" t="s">
        <v>19</v>
      </c>
      <c r="C28" s="17" t="s">
        <v>4</v>
      </c>
      <c r="D28" s="17" t="s">
        <v>5</v>
      </c>
      <c r="E28" s="17" t="s">
        <v>22</v>
      </c>
    </row>
    <row r="29" spans="1:6" ht="16.5" customHeight="1" x14ac:dyDescent="0.3">
      <c r="A29" s="32" t="s">
        <v>14</v>
      </c>
      <c r="B29" s="33"/>
      <c r="C29" s="34"/>
      <c r="D29" s="16">
        <f>SUM(D30:D30)</f>
        <v>80000</v>
      </c>
      <c r="E29" s="18"/>
    </row>
    <row r="30" spans="1:6" x14ac:dyDescent="0.3">
      <c r="A30" s="2" t="s">
        <v>18</v>
      </c>
      <c r="B30" s="1">
        <v>1000</v>
      </c>
      <c r="C30" s="1">
        <f>B6</f>
        <v>80</v>
      </c>
      <c r="D30" s="1">
        <f>B30*C30</f>
        <v>80000</v>
      </c>
      <c r="E30" s="19" t="s">
        <v>29</v>
      </c>
    </row>
    <row r="32" spans="1:6" ht="19.5" x14ac:dyDescent="0.3">
      <c r="A32" s="9" t="s">
        <v>30</v>
      </c>
    </row>
    <row r="33" spans="1:6" x14ac:dyDescent="0.3">
      <c r="A33" s="17" t="s">
        <v>0</v>
      </c>
      <c r="B33" s="17" t="s">
        <v>31</v>
      </c>
      <c r="C33" s="17" t="s">
        <v>13</v>
      </c>
      <c r="D33" s="17" t="s">
        <v>41</v>
      </c>
      <c r="E33" s="17" t="s">
        <v>5</v>
      </c>
      <c r="F33" s="17" t="s">
        <v>22</v>
      </c>
    </row>
    <row r="34" spans="1:6" x14ac:dyDescent="0.3">
      <c r="A34" s="19" t="s">
        <v>31</v>
      </c>
      <c r="B34" s="20">
        <v>4000</v>
      </c>
      <c r="C34" s="23">
        <f>IF($B$7-TRUNC($B$6/20,0)&gt;=0, $B$7-TRUNC($B$6/20,0), 0)</f>
        <v>2</v>
      </c>
      <c r="D34" s="23">
        <v>2</v>
      </c>
      <c r="E34" s="14">
        <f>B34*C34*D34</f>
        <v>16000</v>
      </c>
      <c r="F34" s="19" t="s">
        <v>32</v>
      </c>
    </row>
    <row r="35" spans="1:6" x14ac:dyDescent="0.3">
      <c r="A35" s="6" t="s">
        <v>33</v>
      </c>
      <c r="B35" s="5"/>
      <c r="C35" s="5"/>
      <c r="D35" s="5"/>
      <c r="E35" s="5"/>
    </row>
  </sheetData>
  <mergeCells count="8">
    <mergeCell ref="A1:F1"/>
    <mergeCell ref="A17:D17"/>
    <mergeCell ref="A23:C23"/>
    <mergeCell ref="A29:C29"/>
    <mergeCell ref="F17:F19"/>
    <mergeCell ref="E23:E25"/>
    <mergeCell ref="A11:D11"/>
    <mergeCell ref="F11:F13"/>
  </mergeCells>
  <phoneticPr fontId="1" type="noConversion"/>
  <pageMargins left="0.7" right="0.7" top="0.75" bottom="0.75" header="0.3" footer="0.3"/>
  <pageSetup paperSize="9" fitToHeight="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F35"/>
  <sheetViews>
    <sheetView view="pageBreakPreview" zoomScale="115" zoomScaleNormal="100" zoomScaleSheetLayoutView="115" workbookViewId="0">
      <selection activeCell="B14" sqref="B14"/>
    </sheetView>
  </sheetViews>
  <sheetFormatPr defaultRowHeight="16.5" x14ac:dyDescent="0.3"/>
  <cols>
    <col min="1" max="1" width="11.25" customWidth="1"/>
    <col min="2" max="2" width="13.75" customWidth="1"/>
    <col min="3" max="3" width="10.75" customWidth="1"/>
    <col min="4" max="4" width="9.75" customWidth="1"/>
    <col min="5" max="5" width="13.25" customWidth="1"/>
    <col min="6" max="6" width="17.875" customWidth="1"/>
  </cols>
  <sheetData>
    <row r="1" spans="1:6" ht="28.5" customHeight="1" x14ac:dyDescent="0.3">
      <c r="A1" s="28" t="s">
        <v>28</v>
      </c>
      <c r="B1" s="28"/>
      <c r="C1" s="28"/>
      <c r="D1" s="28"/>
      <c r="E1" s="28"/>
      <c r="F1" s="28"/>
    </row>
    <row r="2" spans="1:6" ht="17.25" customHeight="1" x14ac:dyDescent="0.3">
      <c r="A2" s="7"/>
    </row>
    <row r="3" spans="1:6" x14ac:dyDescent="0.3">
      <c r="A3" t="s">
        <v>38</v>
      </c>
      <c r="F3" s="12" t="s">
        <v>40</v>
      </c>
    </row>
    <row r="4" spans="1:6" x14ac:dyDescent="0.3">
      <c r="F4" s="12"/>
    </row>
    <row r="5" spans="1:6" x14ac:dyDescent="0.3">
      <c r="A5" s="8" t="s">
        <v>16</v>
      </c>
      <c r="B5" s="15">
        <f>E11+D23+E17+D29+D34</f>
        <v>4024002</v>
      </c>
    </row>
    <row r="6" spans="1:6" x14ac:dyDescent="0.3">
      <c r="A6" s="13" t="s">
        <v>26</v>
      </c>
      <c r="B6" s="21">
        <v>80</v>
      </c>
      <c r="C6" s="12" t="s">
        <v>37</v>
      </c>
    </row>
    <row r="7" spans="1:6" x14ac:dyDescent="0.3">
      <c r="A7" s="13" t="s">
        <v>27</v>
      </c>
      <c r="B7" s="21">
        <v>2</v>
      </c>
    </row>
    <row r="9" spans="1:6" ht="19.5" x14ac:dyDescent="0.3">
      <c r="A9" s="9" t="s">
        <v>34</v>
      </c>
    </row>
    <row r="10" spans="1:6" x14ac:dyDescent="0.3">
      <c r="A10" s="17" t="s">
        <v>0</v>
      </c>
      <c r="B10" s="17" t="s">
        <v>2</v>
      </c>
      <c r="C10" s="17" t="s">
        <v>3</v>
      </c>
      <c r="D10" s="17" t="s">
        <v>4</v>
      </c>
      <c r="E10" s="17" t="s">
        <v>5</v>
      </c>
      <c r="F10" s="17" t="s">
        <v>22</v>
      </c>
    </row>
    <row r="11" spans="1:6" x14ac:dyDescent="0.3">
      <c r="A11" s="32" t="s">
        <v>14</v>
      </c>
      <c r="B11" s="33"/>
      <c r="C11" s="33"/>
      <c r="D11" s="34"/>
      <c r="E11" s="16">
        <f>SUM(E12:E13)</f>
        <v>1560000</v>
      </c>
      <c r="F11" s="35" t="s">
        <v>35</v>
      </c>
    </row>
    <row r="12" spans="1:6" x14ac:dyDescent="0.3">
      <c r="A12" s="19" t="s">
        <v>1</v>
      </c>
      <c r="B12" s="20">
        <v>2500</v>
      </c>
      <c r="C12" s="1">
        <v>7</v>
      </c>
      <c r="D12" s="1">
        <f>B6</f>
        <v>80</v>
      </c>
      <c r="E12" s="26">
        <f>B12*C12*D12</f>
        <v>1400000</v>
      </c>
      <c r="F12" s="36"/>
    </row>
    <row r="13" spans="1:6" x14ac:dyDescent="0.3">
      <c r="A13" s="27" t="s">
        <v>42</v>
      </c>
      <c r="B13" s="22">
        <v>2000</v>
      </c>
      <c r="C13" s="25"/>
      <c r="D13" s="1">
        <f>B6</f>
        <v>80</v>
      </c>
      <c r="E13" s="1">
        <f>B13*D13</f>
        <v>160000</v>
      </c>
      <c r="F13" s="37"/>
    </row>
    <row r="15" spans="1:6" ht="19.5" x14ac:dyDescent="0.3">
      <c r="A15" s="10" t="s">
        <v>20</v>
      </c>
    </row>
    <row r="16" spans="1:6" x14ac:dyDescent="0.3">
      <c r="A16" s="17" t="s">
        <v>0</v>
      </c>
      <c r="B16" s="17" t="s">
        <v>10</v>
      </c>
      <c r="C16" s="17" t="s">
        <v>11</v>
      </c>
      <c r="D16" s="17" t="s">
        <v>25</v>
      </c>
      <c r="E16" s="17" t="s">
        <v>5</v>
      </c>
      <c r="F16" s="17" t="s">
        <v>22</v>
      </c>
    </row>
    <row r="17" spans="1:6" x14ac:dyDescent="0.3">
      <c r="A17" s="29" t="s">
        <v>15</v>
      </c>
      <c r="B17" s="30"/>
      <c r="C17" s="30"/>
      <c r="D17" s="31"/>
      <c r="E17" s="16">
        <f>SUM(E18:E19)</f>
        <v>984000</v>
      </c>
      <c r="F17" s="35" t="s">
        <v>23</v>
      </c>
    </row>
    <row r="18" spans="1:6" x14ac:dyDescent="0.3">
      <c r="A18" s="4" t="s">
        <v>12</v>
      </c>
      <c r="B18" s="1">
        <v>6000</v>
      </c>
      <c r="C18" s="1">
        <v>2</v>
      </c>
      <c r="D18" s="1">
        <f>B6</f>
        <v>80</v>
      </c>
      <c r="E18" s="1">
        <f>B18*C18*D18</f>
        <v>960000</v>
      </c>
      <c r="F18" s="36"/>
    </row>
    <row r="19" spans="1:6" x14ac:dyDescent="0.3">
      <c r="A19" s="4" t="s">
        <v>13</v>
      </c>
      <c r="B19" s="1">
        <v>6000</v>
      </c>
      <c r="C19" s="1">
        <v>2</v>
      </c>
      <c r="D19" s="1">
        <f>B7</f>
        <v>2</v>
      </c>
      <c r="E19" s="1">
        <f>B19*C19*D19</f>
        <v>24000</v>
      </c>
      <c r="F19" s="37"/>
    </row>
    <row r="20" spans="1:6" x14ac:dyDescent="0.3">
      <c r="A20" s="3"/>
      <c r="B20" s="5"/>
      <c r="C20" s="5"/>
      <c r="D20" s="5"/>
      <c r="E20" s="5"/>
    </row>
    <row r="21" spans="1:6" ht="19.5" x14ac:dyDescent="0.3">
      <c r="A21" s="9" t="s">
        <v>21</v>
      </c>
    </row>
    <row r="22" spans="1:6" x14ac:dyDescent="0.3">
      <c r="A22" s="17" t="s">
        <v>0</v>
      </c>
      <c r="B22" s="17" t="s">
        <v>8</v>
      </c>
      <c r="C22" s="17" t="s">
        <v>9</v>
      </c>
      <c r="D22" s="17" t="s">
        <v>5</v>
      </c>
      <c r="E22" s="17" t="s">
        <v>22</v>
      </c>
    </row>
    <row r="23" spans="1:6" x14ac:dyDescent="0.3">
      <c r="A23" s="32" t="s">
        <v>14</v>
      </c>
      <c r="B23" s="33"/>
      <c r="C23" s="34"/>
      <c r="D23" s="16">
        <f>SUM(D24:D25)</f>
        <v>1400000</v>
      </c>
      <c r="E23" s="35" t="s">
        <v>24</v>
      </c>
    </row>
    <row r="24" spans="1:6" x14ac:dyDescent="0.3">
      <c r="A24" s="19" t="s">
        <v>6</v>
      </c>
      <c r="B24" s="1">
        <v>60000</v>
      </c>
      <c r="C24" s="24">
        <v>10</v>
      </c>
      <c r="D24" s="1">
        <f>B24*C24</f>
        <v>600000</v>
      </c>
      <c r="E24" s="36"/>
    </row>
    <row r="25" spans="1:6" x14ac:dyDescent="0.3">
      <c r="A25" s="19" t="s">
        <v>7</v>
      </c>
      <c r="B25" s="1">
        <v>100000</v>
      </c>
      <c r="C25" s="24">
        <v>8</v>
      </c>
      <c r="D25" s="1">
        <f>B25*C25</f>
        <v>800000</v>
      </c>
      <c r="E25" s="37"/>
    </row>
    <row r="27" spans="1:6" ht="19.5" x14ac:dyDescent="0.3">
      <c r="A27" s="11" t="s">
        <v>17</v>
      </c>
    </row>
    <row r="28" spans="1:6" x14ac:dyDescent="0.3">
      <c r="A28" s="17" t="s">
        <v>0</v>
      </c>
      <c r="B28" s="17" t="s">
        <v>19</v>
      </c>
      <c r="C28" s="17" t="s">
        <v>4</v>
      </c>
      <c r="D28" s="17" t="s">
        <v>5</v>
      </c>
      <c r="E28" s="17" t="s">
        <v>22</v>
      </c>
    </row>
    <row r="29" spans="1:6" ht="16.5" customHeight="1" x14ac:dyDescent="0.3">
      <c r="A29" s="32" t="s">
        <v>14</v>
      </c>
      <c r="B29" s="33"/>
      <c r="C29" s="34"/>
      <c r="D29" s="16">
        <f>SUM(D30:D30)</f>
        <v>80000</v>
      </c>
      <c r="E29" s="18"/>
    </row>
    <row r="30" spans="1:6" x14ac:dyDescent="0.3">
      <c r="A30" s="19" t="s">
        <v>18</v>
      </c>
      <c r="B30" s="1">
        <v>1000</v>
      </c>
      <c r="C30" s="1">
        <f>B6</f>
        <v>80</v>
      </c>
      <c r="D30" s="1">
        <f>B30*C30</f>
        <v>80000</v>
      </c>
      <c r="E30" s="19" t="s">
        <v>29</v>
      </c>
    </row>
    <row r="32" spans="1:6" ht="19.5" x14ac:dyDescent="0.3">
      <c r="A32" s="9" t="s">
        <v>30</v>
      </c>
    </row>
    <row r="33" spans="1:6" x14ac:dyDescent="0.3">
      <c r="A33" s="17" t="s">
        <v>0</v>
      </c>
      <c r="B33" s="17" t="s">
        <v>31</v>
      </c>
      <c r="C33" s="17" t="s">
        <v>13</v>
      </c>
      <c r="D33" s="17" t="s">
        <v>41</v>
      </c>
      <c r="E33" s="17" t="s">
        <v>5</v>
      </c>
      <c r="F33" s="17" t="s">
        <v>22</v>
      </c>
    </row>
    <row r="34" spans="1:6" x14ac:dyDescent="0.3">
      <c r="A34" s="19" t="s">
        <v>31</v>
      </c>
      <c r="B34" s="20">
        <v>4000</v>
      </c>
      <c r="C34" s="23">
        <f>IF($B$7-TRUNC($B$6/20,0)&gt;=0, $B$7-TRUNC($B$6/20,0), 0)</f>
        <v>0</v>
      </c>
      <c r="D34" s="23">
        <v>2</v>
      </c>
      <c r="E34" s="14">
        <f>B34*C34*D34</f>
        <v>0</v>
      </c>
      <c r="F34" s="19" t="s">
        <v>32</v>
      </c>
    </row>
    <row r="35" spans="1:6" x14ac:dyDescent="0.3">
      <c r="A35" s="6" t="s">
        <v>33</v>
      </c>
      <c r="B35" s="5"/>
      <c r="C35" s="5"/>
      <c r="D35" s="5"/>
      <c r="E35" s="5"/>
    </row>
  </sheetData>
  <mergeCells count="8">
    <mergeCell ref="A29:C29"/>
    <mergeCell ref="A1:F1"/>
    <mergeCell ref="A11:D11"/>
    <mergeCell ref="F11:F13"/>
    <mergeCell ref="A17:D17"/>
    <mergeCell ref="F17:F19"/>
    <mergeCell ref="A23:C23"/>
    <mergeCell ref="E23:E25"/>
  </mergeCells>
  <phoneticPr fontId="1" type="noConversion"/>
  <pageMargins left="0.7" right="0.7" top="0.75" bottom="0.75" header="0.3" footer="0.3"/>
  <pageSetup paperSize="9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초등</vt:lpstr>
      <vt:lpstr>중등</vt:lpstr>
      <vt:lpstr>중등!Print_Area</vt:lpstr>
      <vt:lpstr>초등!Print_Area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TG</cp:lastModifiedBy>
  <cp:lastPrinted>2016-08-26T12:20:05Z</cp:lastPrinted>
  <dcterms:created xsi:type="dcterms:W3CDTF">2016-04-21T23:57:34Z</dcterms:created>
  <dcterms:modified xsi:type="dcterms:W3CDTF">2018-03-18T23:58:50Z</dcterms:modified>
</cp:coreProperties>
</file>