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생태원업무(2022)\공사\20211222 국립생태원 가스보일러 설치 건축공사\3-2. 건축공사 실시설계\건축\"/>
    </mc:Choice>
  </mc:AlternateContent>
  <bookViews>
    <workbookView xWindow="-120" yWindow="-120" windowWidth="29040" windowHeight="15840"/>
  </bookViews>
  <sheets>
    <sheet name="공종별내역서" sheetId="9" r:id="rId1"/>
    <sheet name="일위대가목록" sheetId="8" r:id="rId2"/>
    <sheet name="중기단가목록" sheetId="6" r:id="rId3"/>
    <sheet name="중기단가산출서" sheetId="5" r:id="rId4"/>
    <sheet name="단가대비표" sheetId="4" r:id="rId5"/>
    <sheet name=" 공사설정 " sheetId="2" r:id="rId6"/>
  </sheets>
  <definedNames>
    <definedName name="_xlnm.Print_Area" localSheetId="0">공종별내역서!$A$1:$M$289</definedName>
    <definedName name="_xlnm.Print_Area" localSheetId="4">단가대비표!$A$1:$X$131</definedName>
    <definedName name="_xlnm.Print_Area" localSheetId="1">일위대가목록!$A$1:$J$85</definedName>
    <definedName name="_xlnm.Print_Area" localSheetId="2">중기단가목록!$A$1:$J$9</definedName>
    <definedName name="_xlnm.Print_Area" localSheetId="3">중기단가산출서!$A$1:$F$272</definedName>
    <definedName name="_xlnm.Print_Titles" localSheetId="0">공종별내역서!$1:$3</definedName>
    <definedName name="_xlnm.Print_Titles" localSheetId="4">단가대비표!$1:$4</definedName>
    <definedName name="_xlnm.Print_Titles" localSheetId="1">일위대가목록!$1:$3</definedName>
    <definedName name="_xlnm.Print_Titles" localSheetId="2">중기단가목록!$1:$3</definedName>
    <definedName name="_xlnm.Print_Titles" localSheetId="3">중기단가산출서!$1:$3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7" i="9" l="1"/>
  <c r="G267" i="9"/>
  <c r="H267" i="9" s="1"/>
  <c r="I266" i="9"/>
  <c r="G266" i="9"/>
  <c r="I265" i="9"/>
  <c r="G265" i="9"/>
  <c r="I241" i="9"/>
  <c r="G241" i="9"/>
  <c r="H241" i="9" s="1"/>
  <c r="I240" i="9"/>
  <c r="G240" i="9"/>
  <c r="I239" i="9"/>
  <c r="J239" i="9" s="1"/>
  <c r="G239" i="9"/>
  <c r="H239" i="9" s="1"/>
  <c r="I214" i="9"/>
  <c r="G214" i="9"/>
  <c r="I213" i="9"/>
  <c r="G213" i="9"/>
  <c r="H213" i="9" s="1"/>
  <c r="H237" i="9" s="1"/>
  <c r="I201" i="9"/>
  <c r="G201" i="9"/>
  <c r="I200" i="9"/>
  <c r="G200" i="9"/>
  <c r="K200" i="9" s="1"/>
  <c r="E200" i="9"/>
  <c r="I196" i="9"/>
  <c r="G196" i="9"/>
  <c r="I195" i="9"/>
  <c r="J195" i="9" s="1"/>
  <c r="G195" i="9"/>
  <c r="I194" i="9"/>
  <c r="G194" i="9"/>
  <c r="I193" i="9"/>
  <c r="J193" i="9" s="1"/>
  <c r="G193" i="9"/>
  <c r="I192" i="9"/>
  <c r="G192" i="9"/>
  <c r="I187" i="9"/>
  <c r="G187" i="9"/>
  <c r="E187" i="9"/>
  <c r="I166" i="9"/>
  <c r="G166" i="9"/>
  <c r="K166" i="9" s="1"/>
  <c r="I117" i="9"/>
  <c r="G117" i="9"/>
  <c r="E117" i="9"/>
  <c r="I106" i="9"/>
  <c r="J106" i="9" s="1"/>
  <c r="G106" i="9"/>
  <c r="I105" i="9"/>
  <c r="G105" i="9"/>
  <c r="I104" i="9"/>
  <c r="G104" i="9"/>
  <c r="I103" i="9"/>
  <c r="J103" i="9" s="1"/>
  <c r="G103" i="9"/>
  <c r="I102" i="9"/>
  <c r="J102" i="9" s="1"/>
  <c r="G102" i="9"/>
  <c r="I101" i="9"/>
  <c r="J101" i="9" s="1"/>
  <c r="G101" i="9"/>
  <c r="I100" i="9"/>
  <c r="J100" i="9" s="1"/>
  <c r="G100" i="9"/>
  <c r="I99" i="9"/>
  <c r="G99" i="9"/>
  <c r="I98" i="9"/>
  <c r="J98" i="9" s="1"/>
  <c r="G98" i="9"/>
  <c r="I97" i="9"/>
  <c r="J97" i="9" s="1"/>
  <c r="G97" i="9"/>
  <c r="I96" i="9"/>
  <c r="J96" i="9" s="1"/>
  <c r="G96" i="9"/>
  <c r="I95" i="9"/>
  <c r="G95" i="9"/>
  <c r="I94" i="9"/>
  <c r="G94" i="9"/>
  <c r="I93" i="9"/>
  <c r="G93" i="9"/>
  <c r="I92" i="9"/>
  <c r="G92" i="9"/>
  <c r="I91" i="9"/>
  <c r="G91" i="9"/>
  <c r="I90" i="9"/>
  <c r="K90" i="9" s="1"/>
  <c r="G90" i="9"/>
  <c r="I89" i="9"/>
  <c r="G89" i="9"/>
  <c r="I88" i="9"/>
  <c r="J88" i="9" s="1"/>
  <c r="G88" i="9"/>
  <c r="I87" i="9"/>
  <c r="G87" i="9"/>
  <c r="I86" i="9"/>
  <c r="J86" i="9" s="1"/>
  <c r="G86" i="9"/>
  <c r="I85" i="9"/>
  <c r="G85" i="9"/>
  <c r="I84" i="9"/>
  <c r="J84" i="9" s="1"/>
  <c r="G84" i="9"/>
  <c r="I83" i="9"/>
  <c r="G83" i="9"/>
  <c r="I63" i="9"/>
  <c r="K63" i="9" s="1"/>
  <c r="G63" i="9"/>
  <c r="I62" i="9"/>
  <c r="G62" i="9"/>
  <c r="I61" i="9"/>
  <c r="K61" i="9" s="1"/>
  <c r="G61" i="9"/>
  <c r="I58" i="9"/>
  <c r="G58" i="9"/>
  <c r="E58" i="9"/>
  <c r="F58" i="9" s="1"/>
  <c r="I57" i="9"/>
  <c r="G57" i="9"/>
  <c r="E57" i="9"/>
  <c r="I33" i="9"/>
  <c r="K33" i="9" s="1"/>
  <c r="G33" i="9"/>
  <c r="E33" i="9"/>
  <c r="I32" i="9"/>
  <c r="G32" i="9"/>
  <c r="K32" i="9" s="1"/>
  <c r="E32" i="9"/>
  <c r="I31" i="9"/>
  <c r="G31" i="9"/>
  <c r="E31" i="9"/>
  <c r="K31" i="9" s="1"/>
  <c r="G202" i="9"/>
  <c r="E267" i="9"/>
  <c r="E214" i="9"/>
  <c r="E213" i="9"/>
  <c r="K213" i="9" s="1"/>
  <c r="E106" i="9"/>
  <c r="E194" i="9"/>
  <c r="E193" i="9"/>
  <c r="F193" i="9" s="1"/>
  <c r="E195" i="9"/>
  <c r="K195" i="9" s="1"/>
  <c r="E105" i="9"/>
  <c r="F105" i="9" s="1"/>
  <c r="E104" i="9"/>
  <c r="E103" i="9"/>
  <c r="F103" i="9" s="1"/>
  <c r="E102" i="9"/>
  <c r="F102" i="9" s="1"/>
  <c r="E101" i="9"/>
  <c r="E100" i="9"/>
  <c r="E99" i="9"/>
  <c r="F99" i="9" s="1"/>
  <c r="E201" i="9"/>
  <c r="F201" i="9" s="1"/>
  <c r="E196" i="9"/>
  <c r="E192" i="9"/>
  <c r="E241" i="9"/>
  <c r="E240" i="9"/>
  <c r="K240" i="9" s="1"/>
  <c r="E239" i="9"/>
  <c r="F239" i="9" s="1"/>
  <c r="E166" i="9"/>
  <c r="E266" i="9"/>
  <c r="E265" i="9"/>
  <c r="F265" i="9" s="1"/>
  <c r="E98" i="9"/>
  <c r="F98" i="9" s="1"/>
  <c r="E97" i="9"/>
  <c r="E96" i="9"/>
  <c r="K96" i="9" s="1"/>
  <c r="E92" i="9"/>
  <c r="K92" i="9" s="1"/>
  <c r="E91" i="9"/>
  <c r="E95" i="9"/>
  <c r="F95" i="9" s="1"/>
  <c r="E94" i="9"/>
  <c r="K94" i="9" s="1"/>
  <c r="E93" i="9"/>
  <c r="K93" i="9" s="1"/>
  <c r="E88" i="9"/>
  <c r="F88" i="9" s="1"/>
  <c r="E87" i="9"/>
  <c r="E86" i="9"/>
  <c r="E85" i="9"/>
  <c r="K85" i="9" s="1"/>
  <c r="E84" i="9"/>
  <c r="E83" i="9"/>
  <c r="E63" i="9"/>
  <c r="E62" i="9"/>
  <c r="K62" i="9" s="1"/>
  <c r="E61" i="9"/>
  <c r="E90" i="9"/>
  <c r="E89" i="9"/>
  <c r="F89" i="9" s="1"/>
  <c r="I203" i="9"/>
  <c r="J203" i="9" s="1"/>
  <c r="G203" i="9"/>
  <c r="H203" i="9" s="1"/>
  <c r="E198" i="9"/>
  <c r="F198" i="9" s="1"/>
  <c r="G189" i="9"/>
  <c r="H189" i="9" s="1"/>
  <c r="I189" i="9"/>
  <c r="G165" i="9"/>
  <c r="H165" i="9" s="1"/>
  <c r="I165" i="9"/>
  <c r="J165" i="9" s="1"/>
  <c r="E164" i="9"/>
  <c r="G164" i="9"/>
  <c r="I164" i="9"/>
  <c r="I161" i="9"/>
  <c r="J161" i="9" s="1"/>
  <c r="G161" i="9"/>
  <c r="H161" i="9" s="1"/>
  <c r="I116" i="9"/>
  <c r="J116" i="9" s="1"/>
  <c r="I115" i="9"/>
  <c r="J115" i="9" s="1"/>
  <c r="G114" i="9"/>
  <c r="H114" i="9" s="1"/>
  <c r="G113" i="9"/>
  <c r="H113" i="9" s="1"/>
  <c r="I65" i="9"/>
  <c r="J65" i="9" s="1"/>
  <c r="G60" i="9"/>
  <c r="H60" i="9" s="1"/>
  <c r="I60" i="9"/>
  <c r="J60" i="9" s="1"/>
  <c r="G59" i="9"/>
  <c r="H59" i="9" s="1"/>
  <c r="I59" i="9"/>
  <c r="F267" i="9"/>
  <c r="J267" i="9"/>
  <c r="F266" i="9"/>
  <c r="H266" i="9"/>
  <c r="J266" i="9"/>
  <c r="H265" i="9"/>
  <c r="J265" i="9"/>
  <c r="F241" i="9"/>
  <c r="J241" i="9"/>
  <c r="F240" i="9"/>
  <c r="H240" i="9"/>
  <c r="J240" i="9"/>
  <c r="F214" i="9"/>
  <c r="H214" i="9"/>
  <c r="J214" i="9"/>
  <c r="K214" i="9"/>
  <c r="J213" i="9"/>
  <c r="H202" i="9"/>
  <c r="H201" i="9"/>
  <c r="J201" i="9"/>
  <c r="F200" i="9"/>
  <c r="J200" i="9"/>
  <c r="F196" i="9"/>
  <c r="H196" i="9"/>
  <c r="J196" i="9"/>
  <c r="K196" i="9"/>
  <c r="H195" i="9"/>
  <c r="F194" i="9"/>
  <c r="H194" i="9"/>
  <c r="J194" i="9"/>
  <c r="F192" i="9"/>
  <c r="H192" i="9"/>
  <c r="J192" i="9"/>
  <c r="K192" i="9"/>
  <c r="J189" i="9"/>
  <c r="F187" i="9"/>
  <c r="H187" i="9"/>
  <c r="J187" i="9"/>
  <c r="K187" i="9"/>
  <c r="F166" i="9"/>
  <c r="J166" i="9"/>
  <c r="F164" i="9"/>
  <c r="H164" i="9"/>
  <c r="J164" i="9"/>
  <c r="F117" i="9"/>
  <c r="H117" i="9"/>
  <c r="J117" i="9"/>
  <c r="L117" i="9" s="1"/>
  <c r="K117" i="9"/>
  <c r="F106" i="9"/>
  <c r="H106" i="9"/>
  <c r="H105" i="9"/>
  <c r="J105" i="9"/>
  <c r="F104" i="9"/>
  <c r="H104" i="9"/>
  <c r="J104" i="9"/>
  <c r="H102" i="9"/>
  <c r="K102" i="9"/>
  <c r="F101" i="9"/>
  <c r="H101" i="9"/>
  <c r="F100" i="9"/>
  <c r="H100" i="9"/>
  <c r="H99" i="9"/>
  <c r="J99" i="9"/>
  <c r="H98" i="9"/>
  <c r="F97" i="9"/>
  <c r="H97" i="9"/>
  <c r="K97" i="9"/>
  <c r="F96" i="9"/>
  <c r="H96" i="9"/>
  <c r="H95" i="9"/>
  <c r="J95" i="9"/>
  <c r="K95" i="9"/>
  <c r="H94" i="9"/>
  <c r="J94" i="9"/>
  <c r="H93" i="9"/>
  <c r="J93" i="9"/>
  <c r="H92" i="9"/>
  <c r="J92" i="9"/>
  <c r="F91" i="9"/>
  <c r="H91" i="9"/>
  <c r="J91" i="9"/>
  <c r="K91" i="9"/>
  <c r="F90" i="9"/>
  <c r="H90" i="9"/>
  <c r="J90" i="9"/>
  <c r="H89" i="9"/>
  <c r="J89" i="9"/>
  <c r="H88" i="9"/>
  <c r="H87" i="9"/>
  <c r="J87" i="9"/>
  <c r="F86" i="9"/>
  <c r="H86" i="9"/>
  <c r="F85" i="9"/>
  <c r="H85" i="9"/>
  <c r="J85" i="9"/>
  <c r="F84" i="9"/>
  <c r="H84" i="9"/>
  <c r="F83" i="9"/>
  <c r="H83" i="9"/>
  <c r="J83" i="9"/>
  <c r="K83" i="9"/>
  <c r="F63" i="9"/>
  <c r="H63" i="9"/>
  <c r="F62" i="9"/>
  <c r="H62" i="9"/>
  <c r="J62" i="9"/>
  <c r="F61" i="9"/>
  <c r="H61" i="9"/>
  <c r="J59" i="9"/>
  <c r="H58" i="9"/>
  <c r="J58" i="9"/>
  <c r="K58" i="9"/>
  <c r="F57" i="9"/>
  <c r="H57" i="9"/>
  <c r="J57" i="9"/>
  <c r="K57" i="9"/>
  <c r="F33" i="9"/>
  <c r="H33" i="9"/>
  <c r="J33" i="9"/>
  <c r="F32" i="9"/>
  <c r="J32" i="9"/>
  <c r="H31" i="9"/>
  <c r="J31" i="9"/>
  <c r="H200" i="9" l="1"/>
  <c r="K84" i="9"/>
  <c r="K86" i="9"/>
  <c r="H166" i="9"/>
  <c r="F195" i="9"/>
  <c r="K241" i="9"/>
  <c r="K266" i="9"/>
  <c r="J61" i="9"/>
  <c r="J63" i="9"/>
  <c r="F92" i="9"/>
  <c r="F93" i="9"/>
  <c r="F94" i="9"/>
  <c r="K100" i="9"/>
  <c r="K99" i="9"/>
  <c r="K106" i="9"/>
  <c r="H32" i="9"/>
  <c r="F31" i="9"/>
  <c r="G116" i="9"/>
  <c r="H116" i="9" s="1"/>
  <c r="I162" i="9"/>
  <c r="J162" i="9" s="1"/>
  <c r="J237" i="9"/>
  <c r="G197" i="9"/>
  <c r="H197" i="9" s="1"/>
  <c r="I34" i="9"/>
  <c r="J34" i="9" s="1"/>
  <c r="K265" i="9"/>
  <c r="G162" i="9"/>
  <c r="H162" i="9" s="1"/>
  <c r="G115" i="9"/>
  <c r="H115" i="9" s="1"/>
  <c r="G109" i="9"/>
  <c r="H109" i="9" s="1"/>
  <c r="I113" i="9"/>
  <c r="J113" i="9" s="1"/>
  <c r="L267" i="9"/>
  <c r="K267" i="9"/>
  <c r="H289" i="9"/>
  <c r="J289" i="9"/>
  <c r="L266" i="9"/>
  <c r="L265" i="9"/>
  <c r="F289" i="9"/>
  <c r="L241" i="9"/>
  <c r="L240" i="9"/>
  <c r="L239" i="9"/>
  <c r="K239" i="9"/>
  <c r="L214" i="9"/>
  <c r="F213" i="9"/>
  <c r="H204" i="9"/>
  <c r="L201" i="9"/>
  <c r="K201" i="9"/>
  <c r="L200" i="9"/>
  <c r="L196" i="9"/>
  <c r="L195" i="9"/>
  <c r="K194" i="9"/>
  <c r="L194" i="9"/>
  <c r="K193" i="9"/>
  <c r="H193" i="9"/>
  <c r="L193" i="9" s="1"/>
  <c r="L192" i="9"/>
  <c r="L187" i="9"/>
  <c r="L166" i="9"/>
  <c r="K164" i="9"/>
  <c r="L164" i="9"/>
  <c r="L106" i="9"/>
  <c r="L105" i="9"/>
  <c r="K105" i="9"/>
  <c r="L104" i="9"/>
  <c r="K104" i="9"/>
  <c r="K103" i="9"/>
  <c r="H103" i="9"/>
  <c r="L103" i="9" s="1"/>
  <c r="L102" i="9"/>
  <c r="K101" i="9"/>
  <c r="L101" i="9"/>
  <c r="L100" i="9"/>
  <c r="L99" i="9"/>
  <c r="L98" i="9"/>
  <c r="K98" i="9"/>
  <c r="L97" i="9"/>
  <c r="L96" i="9"/>
  <c r="L95" i="9"/>
  <c r="L94" i="9"/>
  <c r="L93" i="9"/>
  <c r="L92" i="9"/>
  <c r="L91" i="9"/>
  <c r="L90" i="9"/>
  <c r="L89" i="9"/>
  <c r="K89" i="9"/>
  <c r="L88" i="9"/>
  <c r="K88" i="9"/>
  <c r="K87" i="9"/>
  <c r="F87" i="9"/>
  <c r="L87" i="9" s="1"/>
  <c r="L86" i="9"/>
  <c r="L85" i="9"/>
  <c r="L84" i="9"/>
  <c r="L83" i="9"/>
  <c r="L63" i="9"/>
  <c r="L62" i="9"/>
  <c r="L61" i="9"/>
  <c r="L58" i="9"/>
  <c r="L57" i="9"/>
  <c r="J55" i="9"/>
  <c r="L33" i="9"/>
  <c r="L32" i="9"/>
  <c r="L31" i="9"/>
  <c r="E247" i="9"/>
  <c r="G190" i="9"/>
  <c r="H190" i="9" s="1"/>
  <c r="I135" i="9"/>
  <c r="J135" i="9" s="1"/>
  <c r="I112" i="9"/>
  <c r="J112" i="9" s="1"/>
  <c r="G112" i="9"/>
  <c r="H112" i="9" s="1"/>
  <c r="I111" i="9"/>
  <c r="J111" i="9" s="1"/>
  <c r="G111" i="9"/>
  <c r="H111" i="9" s="1"/>
  <c r="G110" i="9"/>
  <c r="H110" i="9" s="1"/>
  <c r="I110" i="9"/>
  <c r="J110" i="9" s="1"/>
  <c r="G66" i="9"/>
  <c r="H66" i="9" s="1"/>
  <c r="H29" i="9"/>
  <c r="E250" i="9"/>
  <c r="G243" i="9"/>
  <c r="H243" i="9" s="1"/>
  <c r="G242" i="9"/>
  <c r="H242" i="9" s="1"/>
  <c r="I202" i="9"/>
  <c r="J202" i="9" s="1"/>
  <c r="J204" i="9" s="1"/>
  <c r="I197" i="9"/>
  <c r="J197" i="9" s="1"/>
  <c r="I188" i="9"/>
  <c r="J188" i="9" s="1"/>
  <c r="G188" i="9"/>
  <c r="H188" i="9" s="1"/>
  <c r="I108" i="9"/>
  <c r="J108" i="9" s="1"/>
  <c r="G108" i="9"/>
  <c r="H108" i="9" s="1"/>
  <c r="E108" i="9"/>
  <c r="F108" i="9" s="1"/>
  <c r="I107" i="9"/>
  <c r="J107" i="9" s="1"/>
  <c r="G107" i="9"/>
  <c r="G65" i="9"/>
  <c r="H65" i="9" s="1"/>
  <c r="G64" i="9"/>
  <c r="H64" i="9" s="1"/>
  <c r="G34" i="9"/>
  <c r="H34" i="9" s="1"/>
  <c r="H55" i="9" s="1"/>
  <c r="G191" i="9"/>
  <c r="H191" i="9" s="1"/>
  <c r="I243" i="9"/>
  <c r="J243" i="9" s="1"/>
  <c r="E163" i="9"/>
  <c r="E65" i="9"/>
  <c r="H81" i="9" l="1"/>
  <c r="L108" i="9"/>
  <c r="I198" i="9"/>
  <c r="J198" i="9" s="1"/>
  <c r="F163" i="9"/>
  <c r="G198" i="9"/>
  <c r="E113" i="9"/>
  <c r="I242" i="9"/>
  <c r="J242" i="9" s="1"/>
  <c r="K108" i="9"/>
  <c r="E189" i="9"/>
  <c r="I190" i="9"/>
  <c r="J190" i="9" s="1"/>
  <c r="F250" i="9"/>
  <c r="E165" i="9"/>
  <c r="K65" i="9"/>
  <c r="F65" i="9"/>
  <c r="L65" i="9" s="1"/>
  <c r="E60" i="9"/>
  <c r="E161" i="9"/>
  <c r="H107" i="9"/>
  <c r="H133" i="9" s="1"/>
  <c r="E203" i="9"/>
  <c r="I64" i="9"/>
  <c r="J64" i="9" s="1"/>
  <c r="F247" i="9"/>
  <c r="L289" i="9"/>
  <c r="L213" i="9"/>
  <c r="L237" i="9" s="1"/>
  <c r="F237" i="9"/>
  <c r="G253" i="9"/>
  <c r="H253" i="9" s="1"/>
  <c r="G248" i="9"/>
  <c r="H248" i="9" s="1"/>
  <c r="G249" i="9"/>
  <c r="H249" i="9" s="1"/>
  <c r="E191" i="9"/>
  <c r="F191" i="9" s="1"/>
  <c r="I66" i="9"/>
  <c r="J66" i="9" s="1"/>
  <c r="G135" i="9"/>
  <c r="H135" i="9" s="1"/>
  <c r="K203" i="9" l="1"/>
  <c r="F203" i="9"/>
  <c r="L203" i="9" s="1"/>
  <c r="H198" i="9"/>
  <c r="K198" i="9"/>
  <c r="E251" i="9"/>
  <c r="E244" i="9"/>
  <c r="E190" i="9"/>
  <c r="E197" i="9"/>
  <c r="F161" i="9"/>
  <c r="K161" i="9"/>
  <c r="E107" i="9"/>
  <c r="E115" i="9"/>
  <c r="E162" i="9"/>
  <c r="E114" i="9"/>
  <c r="F113" i="9"/>
  <c r="L113" i="9" s="1"/>
  <c r="K113" i="9"/>
  <c r="E202" i="9"/>
  <c r="E34" i="9"/>
  <c r="F60" i="9"/>
  <c r="L60" i="9" s="1"/>
  <c r="K60" i="9"/>
  <c r="F165" i="9"/>
  <c r="L165" i="9" s="1"/>
  <c r="K165" i="9"/>
  <c r="K189" i="9"/>
  <c r="F189" i="9"/>
  <c r="L189" i="9" s="1"/>
  <c r="E252" i="9"/>
  <c r="E59" i="9"/>
  <c r="E188" i="9"/>
  <c r="E254" i="9"/>
  <c r="J81" i="9"/>
  <c r="E245" i="9"/>
  <c r="G136" i="9"/>
  <c r="H136" i="9" s="1"/>
  <c r="H159" i="9" s="1"/>
  <c r="I136" i="9"/>
  <c r="J136" i="9" s="1"/>
  <c r="J159" i="9" s="1"/>
  <c r="E246" i="9"/>
  <c r="G163" i="9"/>
  <c r="I109" i="9"/>
  <c r="J109" i="9" s="1"/>
  <c r="F252" i="9" l="1"/>
  <c r="F162" i="9"/>
  <c r="L162" i="9" s="1"/>
  <c r="K162" i="9"/>
  <c r="F190" i="9"/>
  <c r="L190" i="9" s="1"/>
  <c r="K190" i="9"/>
  <c r="F254" i="9"/>
  <c r="F34" i="9"/>
  <c r="K34" i="9"/>
  <c r="F251" i="9"/>
  <c r="F246" i="9"/>
  <c r="F115" i="9"/>
  <c r="L115" i="9" s="1"/>
  <c r="K115" i="9"/>
  <c r="J29" i="9"/>
  <c r="K188" i="9"/>
  <c r="F188" i="9"/>
  <c r="F202" i="9"/>
  <c r="K202" i="9"/>
  <c r="F114" i="9"/>
  <c r="F244" i="9"/>
  <c r="L198" i="9"/>
  <c r="H199" i="9"/>
  <c r="H211" i="9" s="1"/>
  <c r="F245" i="9"/>
  <c r="F59" i="9"/>
  <c r="K59" i="9"/>
  <c r="K197" i="9"/>
  <c r="F197" i="9"/>
  <c r="L197" i="9" s="1"/>
  <c r="H163" i="9"/>
  <c r="F107" i="9"/>
  <c r="K107" i="9"/>
  <c r="L161" i="9"/>
  <c r="F185" i="9"/>
  <c r="E242" i="9"/>
  <c r="E64" i="9"/>
  <c r="E253" i="9"/>
  <c r="E249" i="9"/>
  <c r="E248" i="9"/>
  <c r="L107" i="9" l="1"/>
  <c r="F242" i="9"/>
  <c r="K242" i="9"/>
  <c r="L59" i="9"/>
  <c r="I114" i="9"/>
  <c r="L34" i="9"/>
  <c r="L55" i="9" s="1"/>
  <c r="F55" i="9"/>
  <c r="F204" i="9"/>
  <c r="L202" i="9"/>
  <c r="L204" i="9" s="1"/>
  <c r="F249" i="9"/>
  <c r="F248" i="9"/>
  <c r="F199" i="9"/>
  <c r="L188" i="9"/>
  <c r="F253" i="9"/>
  <c r="F64" i="9"/>
  <c r="L64" i="9" s="1"/>
  <c r="K64" i="9"/>
  <c r="E116" i="9"/>
  <c r="H185" i="9"/>
  <c r="G251" i="9"/>
  <c r="G245" i="9"/>
  <c r="G244" i="9"/>
  <c r="G247" i="9"/>
  <c r="G254" i="9"/>
  <c r="G250" i="9"/>
  <c r="G252" i="9"/>
  <c r="G246" i="9"/>
  <c r="J114" i="9" l="1"/>
  <c r="K114" i="9"/>
  <c r="H254" i="9"/>
  <c r="F116" i="9"/>
  <c r="L116" i="9" s="1"/>
  <c r="K116" i="9"/>
  <c r="H246" i="9"/>
  <c r="H247" i="9"/>
  <c r="F211" i="9"/>
  <c r="I163" i="9"/>
  <c r="H252" i="9"/>
  <c r="H244" i="9"/>
  <c r="H250" i="9"/>
  <c r="H245" i="9"/>
  <c r="L242" i="9"/>
  <c r="H251" i="9"/>
  <c r="E112" i="9"/>
  <c r="E110" i="9" l="1"/>
  <c r="F112" i="9"/>
  <c r="L112" i="9" s="1"/>
  <c r="K112" i="9"/>
  <c r="H263" i="9"/>
  <c r="J163" i="9"/>
  <c r="K163" i="9"/>
  <c r="J133" i="9"/>
  <c r="L114" i="9"/>
  <c r="E135" i="9"/>
  <c r="E111" i="9"/>
  <c r="K111" i="9" l="1"/>
  <c r="F111" i="9"/>
  <c r="L111" i="9" s="1"/>
  <c r="F135" i="9"/>
  <c r="K135" i="9"/>
  <c r="J185" i="9"/>
  <c r="L163" i="9"/>
  <c r="L185" i="9" s="1"/>
  <c r="F110" i="9"/>
  <c r="L110" i="9" s="1"/>
  <c r="K110" i="9"/>
  <c r="I254" i="9" l="1"/>
  <c r="I253" i="9"/>
  <c r="I246" i="9"/>
  <c r="L29" i="9"/>
  <c r="F29" i="9"/>
  <c r="L135" i="9"/>
  <c r="I252" i="9"/>
  <c r="I191" i="9"/>
  <c r="I248" i="9"/>
  <c r="I250" i="9"/>
  <c r="I247" i="9"/>
  <c r="I249" i="9"/>
  <c r="E109" i="9"/>
  <c r="I245" i="9"/>
  <c r="I244" i="9"/>
  <c r="I251" i="9"/>
  <c r="E66" i="9"/>
  <c r="F66" i="9" l="1"/>
  <c r="K66" i="9"/>
  <c r="J251" i="9"/>
  <c r="L251" i="9" s="1"/>
  <c r="K251" i="9"/>
  <c r="J249" i="9"/>
  <c r="L249" i="9" s="1"/>
  <c r="K249" i="9"/>
  <c r="K191" i="9"/>
  <c r="J191" i="9"/>
  <c r="J246" i="9"/>
  <c r="L246" i="9" s="1"/>
  <c r="K246" i="9"/>
  <c r="K109" i="9"/>
  <c r="F109" i="9"/>
  <c r="J244" i="9"/>
  <c r="K244" i="9"/>
  <c r="J247" i="9"/>
  <c r="L247" i="9" s="1"/>
  <c r="K247" i="9"/>
  <c r="J252" i="9"/>
  <c r="L252" i="9" s="1"/>
  <c r="K252" i="9"/>
  <c r="J253" i="9"/>
  <c r="L253" i="9" s="1"/>
  <c r="K253" i="9"/>
  <c r="J245" i="9"/>
  <c r="L245" i="9" s="1"/>
  <c r="K245" i="9"/>
  <c r="J250" i="9"/>
  <c r="L250" i="9" s="1"/>
  <c r="K250" i="9"/>
  <c r="J254" i="9"/>
  <c r="L254" i="9" s="1"/>
  <c r="K254" i="9"/>
  <c r="J248" i="9"/>
  <c r="L248" i="9" s="1"/>
  <c r="K248" i="9"/>
  <c r="J199" i="9" l="1"/>
  <c r="J211" i="9" s="1"/>
  <c r="L191" i="9"/>
  <c r="L199" i="9" s="1"/>
  <c r="L211" i="9" s="1"/>
  <c r="E243" i="9"/>
  <c r="L109" i="9"/>
  <c r="L133" i="9" s="1"/>
  <c r="F133" i="9"/>
  <c r="J263" i="9"/>
  <c r="L244" i="9"/>
  <c r="L66" i="9"/>
  <c r="L81" i="9" s="1"/>
  <c r="F81" i="9"/>
  <c r="F243" i="9" l="1"/>
  <c r="K243" i="9"/>
  <c r="L243" i="9" l="1"/>
  <c r="L263" i="9" s="1"/>
  <c r="F263" i="9"/>
  <c r="E136" i="9" l="1"/>
  <c r="F136" i="9" l="1"/>
  <c r="K136" i="9"/>
  <c r="L136" i="9" l="1"/>
  <c r="L159" i="9" s="1"/>
  <c r="F159" i="9"/>
</calcChain>
</file>

<file path=xl/sharedStrings.xml><?xml version="1.0" encoding="utf-8"?>
<sst xmlns="http://schemas.openxmlformats.org/spreadsheetml/2006/main" count="5488" uniqueCount="1355">
  <si>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</si>
  <si>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</si>
  <si>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</si>
  <si>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</si>
  <si>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</si>
  <si>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</si>
  <si>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</si>
  <si>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</si>
  <si>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</si>
  <si>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</si>
  <si>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</si>
  <si>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</si>
  <si>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</si>
  <si>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공종구분</t>
  </si>
  <si>
    <t>공종레벨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</si>
  <si>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</si>
  <si>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</si>
  <si>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</si>
  <si>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</si>
  <si>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</si>
  <si>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</si>
  <si>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</si>
  <si>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</si>
  <si>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</si>
  <si>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</si>
  <si>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</si>
  <si>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</si>
  <si>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</si>
  <si>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</si>
  <si>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</si>
  <si>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</si>
  <si>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</si>
  <si>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</si>
  <si>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</si>
  <si>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</si>
  <si>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</si>
  <si>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</si>
  <si>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</si>
  <si>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</si>
  <si>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</si>
  <si>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</si>
  <si>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</si>
  <si>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</si>
  <si>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</si>
  <si>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</si>
  <si>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</si>
  <si>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</si>
  <si>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010101  가  설  공  사</t>
  </si>
  <si>
    <t>010101</t>
  </si>
  <si>
    <t>강관 조립말비계(이동식)설치 및 해체</t>
  </si>
  <si>
    <t>높이 4m, 6개월</t>
  </si>
  <si>
    <t>대</t>
  </si>
  <si>
    <t>호표 1</t>
  </si>
  <si>
    <t>5DD27484400921C89E0249FC231C54</t>
  </si>
  <si>
    <t>T</t>
  </si>
  <si>
    <t>F</t>
  </si>
  <si>
    <t>0101015DD27484400921C89E0249FC231C54</t>
  </si>
  <si>
    <t>수평 규준틀</t>
  </si>
  <si>
    <t>귀</t>
  </si>
  <si>
    <t>개소</t>
  </si>
  <si>
    <t>호표 2</t>
  </si>
  <si>
    <t>5DD27484400921C88DC84F9D2CE96E</t>
  </si>
  <si>
    <t>0101015DD27484400921C88DC84F9D2CE96E</t>
  </si>
  <si>
    <t>건축물 현장정리</t>
  </si>
  <si>
    <t>철골조</t>
  </si>
  <si>
    <t>M2</t>
  </si>
  <si>
    <t>호표 3</t>
  </si>
  <si>
    <t>5DD274818009CAF55A1B4FA172D0EF</t>
  </si>
  <si>
    <t>0101015DD274818009CAF55A1B4FA172D0EF</t>
  </si>
  <si>
    <t>구조부 먹매김</t>
  </si>
  <si>
    <t>일반</t>
  </si>
  <si>
    <t>호표 4</t>
  </si>
  <si>
    <t>5DD274818009F7DADC1848DFAB8214</t>
  </si>
  <si>
    <t>0101015DD274818009F7DADC1848DFAB8214</t>
  </si>
  <si>
    <t>거푸집 먹매김</t>
  </si>
  <si>
    <t>호표 5</t>
  </si>
  <si>
    <t>5DD274818009F7DADC184A8D07AB9B</t>
  </si>
  <si>
    <t>0101015DD274818009F7DADC184A8D07AB9B</t>
  </si>
  <si>
    <t>건축물보양 - 콘크리트</t>
  </si>
  <si>
    <t>살수</t>
  </si>
  <si>
    <t>호표 6</t>
  </si>
  <si>
    <t>5DD274818009F7DAEE9B4C07EBFC47</t>
  </si>
  <si>
    <t>0101015DD274818009F7DAEE9B4C07EBFC47</t>
  </si>
  <si>
    <t>[ 합           계 ]</t>
  </si>
  <si>
    <t>TOTAL</t>
  </si>
  <si>
    <t>010102  토 및 지정공사</t>
  </si>
  <si>
    <t>010102</t>
  </si>
  <si>
    <t>터파기/토사</t>
  </si>
  <si>
    <t>보통, 굴삭기 0.7m3</t>
  </si>
  <si>
    <t>M3</t>
  </si>
  <si>
    <t>산근 1</t>
  </si>
  <si>
    <t>5DF77423E0092BFDDCD44035A5A73C</t>
  </si>
  <si>
    <t>0101025DF77423E0092BFDDCD44035A5A73C</t>
  </si>
  <si>
    <t>토사 운반/단지외 10km</t>
  </si>
  <si>
    <t>보통, 덤프 15ton+굴삭기 0.7m3(고르기 별도)</t>
  </si>
  <si>
    <t>산근 2</t>
  </si>
  <si>
    <t>5DF774202009C0C716274677B8EB0C</t>
  </si>
  <si>
    <t>0101025DF774202009C0C716274677B8EB0C</t>
  </si>
  <si>
    <t>되메우기/토사, 두께 30cm</t>
  </si>
  <si>
    <t>보통, 굴삭기 0.7m3+래머 80kg</t>
  </si>
  <si>
    <t>산근 3</t>
  </si>
  <si>
    <t>5DF7742E8009C5088263421C7E9CB2</t>
  </si>
  <si>
    <t>0101025DF7742E8009C5088263421C7E9CB2</t>
  </si>
  <si>
    <t>방습필름 설치 - 바닥</t>
  </si>
  <si>
    <t>폴리에틸렌필름, 두께, 0.03mm, 2겹</t>
  </si>
  <si>
    <t>호표 7</t>
  </si>
  <si>
    <t>5DD294D7F0095AC5D1F24B6300F095</t>
  </si>
  <si>
    <t>0101025DD294D7F0095AC5D1F24B6300F095</t>
  </si>
  <si>
    <t>010103  철근콘크리트공사</t>
  </si>
  <si>
    <t>010103</t>
  </si>
  <si>
    <t>레미콘(관급)</t>
  </si>
  <si>
    <t>25-18-120</t>
  </si>
  <si>
    <t>5AFC048B0009DED140E54D8EC4BDB1B88CF83C</t>
  </si>
  <si>
    <t>0101035AFC048B0009DED140E54D8EC4BDB1B88CF83C</t>
  </si>
  <si>
    <t>25-21-150</t>
  </si>
  <si>
    <t>5AFC048B0009DED140E54D8EC4BDB1B88CF83B</t>
  </si>
  <si>
    <t>0101035AFC048B0009DED140E54D8EC4BDB1B88CF83B</t>
  </si>
  <si>
    <t>콘크리트 펌프차 타설(무근)</t>
  </si>
  <si>
    <t>50m3 미만, 슬럼프 8~12cm, 보통(벽,기둥,슬래브 등)</t>
  </si>
  <si>
    <t>호표 8</t>
  </si>
  <si>
    <t>5DD224164009B9169CA8400DE53A13</t>
  </si>
  <si>
    <t>0101035DD224164009B9169CA8400DE53A13</t>
  </si>
  <si>
    <t>콘크리트 펌프차 타설(벽,기둥,슬래브 등)</t>
  </si>
  <si>
    <t>100~150m3 미만, 슬럼프 15cm, 보통</t>
  </si>
  <si>
    <t>호표 9</t>
  </si>
  <si>
    <t>5DD224164009B9169CA8400DE7EA7B</t>
  </si>
  <si>
    <t>0101035DD224164009B9169CA8400DE7EA7B</t>
  </si>
  <si>
    <t>철근콘크리트용봉강</t>
  </si>
  <si>
    <t>철근콘크리트용봉강, 이형봉강(SD400), HD-10, 지정장소도</t>
  </si>
  <si>
    <t>TON</t>
  </si>
  <si>
    <t>5AFC048B0009CC72979541428B4BB7B94D2AF3</t>
  </si>
  <si>
    <t>0101035AFC048B0009CC72979541428B4BB7B94D2AF3</t>
  </si>
  <si>
    <t>철근콘크리트용봉강, 이형봉강(SD400), HD-13, 지정장소도</t>
  </si>
  <si>
    <t>5AFC048B0009CC72979541428B4BB7B94E30DE</t>
  </si>
  <si>
    <t>0101035AFC048B0009CC72979541428B4BB7B94E30DE</t>
  </si>
  <si>
    <t>철근콘크리트용봉강, 이형봉강(SD400), HD-16, 지정장소도</t>
  </si>
  <si>
    <t>5AFC048B0009CC72979541428B4BB7B94FD707</t>
  </si>
  <si>
    <t>0101035AFC048B0009CC72979541428B4BB7B94FD707</t>
  </si>
  <si>
    <t>철근 공장가공</t>
  </si>
  <si>
    <t>보통</t>
  </si>
  <si>
    <t>호표 10</t>
  </si>
  <si>
    <t>5DF7643AF009C445D5CB4A477E19AF</t>
  </si>
  <si>
    <t>0101035DF7643AF009C445D5CB4A477E19AF</t>
  </si>
  <si>
    <t>철근 현장조립</t>
  </si>
  <si>
    <t>호표 11</t>
  </si>
  <si>
    <t>5DF7643AF009C445D5CB4D1BDCB2B7</t>
  </si>
  <si>
    <t>0101035DF7643AF009C445D5CB4D1BDCB2B7</t>
  </si>
  <si>
    <t>유로폼 설치 및 해체</t>
  </si>
  <si>
    <t>보통, 수직고 7m까지</t>
  </si>
  <si>
    <t>호표 12</t>
  </si>
  <si>
    <t>5DD224051009F3DDDD544EB32917CF</t>
  </si>
  <si>
    <t>0101035DD224051009F3DDDD544EB32917CF</t>
  </si>
  <si>
    <t>010104  철  골  공  사</t>
  </si>
  <si>
    <t>010104</t>
  </si>
  <si>
    <t>H형강 - 대전</t>
  </si>
  <si>
    <t>SS275, 200*100*5.5*8mm, 대리점상차도</t>
  </si>
  <si>
    <t>21.3kg/m</t>
  </si>
  <si>
    <t>5AFC048B0009CC72851A4C3F8DE92CAB3027CB</t>
  </si>
  <si>
    <t>0101045AFC048B0009CC72851A4C3F8DE92CAB3027CB</t>
  </si>
  <si>
    <t>SS275, 200*200*8*12mm, 대리점상차도</t>
  </si>
  <si>
    <t>49.9kg/m</t>
  </si>
  <si>
    <t>5AFC048B0009CC72851A4C3F8DE92CAB3027C5</t>
  </si>
  <si>
    <t>0101045AFC048B0009CC72851A4C3F8DE92CAB3027C5</t>
  </si>
  <si>
    <t>SS275, 250*250*9*14mm, 대리점상차도</t>
  </si>
  <si>
    <t>72.4kg/m</t>
  </si>
  <si>
    <t>5AFC048B0009CC72851A4C3F8DE92CAB30262F</t>
  </si>
  <si>
    <t>0101045AFC048B0009CC72851A4C3F8DE92CAB30262F</t>
  </si>
  <si>
    <t>SS275, 400*200*8*13mm, 대리점상차도</t>
  </si>
  <si>
    <t>66.0kg/m</t>
  </si>
  <si>
    <t>5AFC048B0009CC72851A4C3F8DE92CAB302352</t>
  </si>
  <si>
    <t>0101045AFC048B0009CC72851A4C3F8DE92CAB302352</t>
  </si>
  <si>
    <t>경량형강</t>
  </si>
  <si>
    <t>칼라C형강, 100*50*20, t2.3</t>
  </si>
  <si>
    <t>5AFC048B0009CC72851A4C3C38C6C8D11D43A8</t>
  </si>
  <si>
    <t>0101045AFC048B0009CC72851A4C3C38C6C8D11D43A8</t>
  </si>
  <si>
    <t>칼라C형강, 150*75*25, t3.2</t>
  </si>
  <si>
    <t>5AFC048B0009CC72851A4C3C39E86BDD9463B2</t>
  </si>
  <si>
    <t>0101045AFC048B0009CC72851A4C3C39E86BDD9463B2</t>
  </si>
  <si>
    <t>ㄱ형강</t>
  </si>
  <si>
    <t>등변, 75*75*6mm</t>
  </si>
  <si>
    <t>kg</t>
  </si>
  <si>
    <t>5AFC048B0009CC72A1F348B9761E5C59DD8597</t>
  </si>
  <si>
    <t>0101045AFC048B0009CC72A1F348B9761E5C59DD8597</t>
  </si>
  <si>
    <t>일반봉강</t>
  </si>
  <si>
    <t>SS400, ∮19mm</t>
  </si>
  <si>
    <t>5AFC048B0009CC72978B45E2D90EBB5434A0AD</t>
  </si>
  <si>
    <t>0101045AFC048B0009CC72978B45E2D90EBB5434A0AD</t>
  </si>
  <si>
    <t>일반구조용압연강판</t>
  </si>
  <si>
    <t>6.0mm</t>
  </si>
  <si>
    <t>5AFC048B0009CC4586E143995073915A55815D</t>
  </si>
  <si>
    <t>0101045AFC048B0009CC4586E143995073915A55815D</t>
  </si>
  <si>
    <t>8.0mm</t>
  </si>
  <si>
    <t>5AFC048B0009CC4586E143995073915A55815C</t>
  </si>
  <si>
    <t>0101045AFC048B0009CC4586E143995073915A55815C</t>
  </si>
  <si>
    <t>9.0mm</t>
  </si>
  <si>
    <t>5AFC048B0009CC4586E143995228A773C14594</t>
  </si>
  <si>
    <t>0101045AFC048B0009CC4586E143995228A773C14594</t>
  </si>
  <si>
    <t>12.0mm</t>
  </si>
  <si>
    <t>5AFC048B0009CC4586E143995228A773C144F6</t>
  </si>
  <si>
    <t>0101045AFC048B0009CC4586E143995228A773C144F6</t>
  </si>
  <si>
    <t>14.0mm</t>
  </si>
  <si>
    <t>5AFC048B0009CC4586E143995228A773C144F2</t>
  </si>
  <si>
    <t>0101045AFC048B0009CC4586E143995228A773C144F2</t>
  </si>
  <si>
    <t>16.0mm</t>
  </si>
  <si>
    <t>5AFC048B0009CC4586E143995073915A5580BC</t>
  </si>
  <si>
    <t>0101045AFC048B0009CC4586E143995073915A5580BC</t>
  </si>
  <si>
    <t>18.0mm</t>
  </si>
  <si>
    <t>5AFC048B0009CC4586E143995073915A5580BD</t>
  </si>
  <si>
    <t>0101045AFC048B0009CC4586E143995073915A5580BD</t>
  </si>
  <si>
    <t>20.0mm</t>
  </si>
  <si>
    <t>5AFC048B0009CC4586E143995073915A5580BE</t>
  </si>
  <si>
    <t>0101045AFC048B0009CC4586E143995073915A5580BE</t>
  </si>
  <si>
    <t>기초앵커볼트(L형)</t>
  </si>
  <si>
    <t>M20 (3/4"), L:700</t>
  </si>
  <si>
    <t>개</t>
  </si>
  <si>
    <t>5AFC1490B0096303E38B494C82E09CEECF633F</t>
  </si>
  <si>
    <t>0101045AFC1490B0096303E38B494C82E09CEECF633F</t>
  </si>
  <si>
    <t>M22 (7/8"), L:700</t>
  </si>
  <si>
    <t>5AFC1490B0096303E38B494C82E09CEECF6217</t>
  </si>
  <si>
    <t>0101045AFC1490B0096303E38B494C82E09CEECF6217</t>
  </si>
  <si>
    <t>고장력볼트</t>
  </si>
  <si>
    <t>F10T, M16*50mm</t>
  </si>
  <si>
    <t>조</t>
  </si>
  <si>
    <t>5AFC1490B0096303E3954C5F1E693E8384C87D</t>
  </si>
  <si>
    <t>0101045AFC1490B0096303E3954C5F1E693E8384C87D</t>
  </si>
  <si>
    <t>F10T, M16*55mm</t>
  </si>
  <si>
    <t>5AFC1490B0096303E3954C5F1E693E8384C87C</t>
  </si>
  <si>
    <t>0101045AFC1490B0096303E3954C5F1E693E8384C87C</t>
  </si>
  <si>
    <t>F10T, M20*50mm</t>
  </si>
  <si>
    <t>5AFC1490B0096303E3954C5F1E693E8384CDF9</t>
  </si>
  <si>
    <t>0101045AFC1490B0096303E3954C5F1E693E8384CDF9</t>
  </si>
  <si>
    <t>F10T, M20*60mm</t>
  </si>
  <si>
    <t>5AFC1490B0096303E3954C5F1E693E8384CDFF</t>
  </si>
  <si>
    <t>0101045AFC1490B0096303E3954C5F1E693E8384CDFF</t>
  </si>
  <si>
    <t>F10T, M20*70mm</t>
  </si>
  <si>
    <t>5AFC1490B0096303E3954C5F1E693E8384CDFD</t>
  </si>
  <si>
    <t>0101045AFC1490B0096303E3954C5F1E693E8384CDFD</t>
  </si>
  <si>
    <t>턴버클(아연도금)</t>
  </si>
  <si>
    <t>Ø19</t>
  </si>
  <si>
    <t>5AFC1490B009633845174EF510BB8606E06DE6</t>
  </si>
  <si>
    <t>0101045AFC1490B009633845174EF510BB8606E06DE6</t>
  </si>
  <si>
    <t>앵커 볼트 설치</t>
  </si>
  <si>
    <t>∮20 이하</t>
  </si>
  <si>
    <t>호표 13</t>
  </si>
  <si>
    <t>5DD234681009AF8263224E9F896D60</t>
  </si>
  <si>
    <t>0101045DD234681009AF8263224E9F896D60</t>
  </si>
  <si>
    <t>∮24 이하</t>
  </si>
  <si>
    <t>호표 14</t>
  </si>
  <si>
    <t>5DD234681009AF8263224E9F896985</t>
  </si>
  <si>
    <t>0101045DD234681009AF8263224E9F896985</t>
  </si>
  <si>
    <t>철골 가공 조립(적은 구조)</t>
  </si>
  <si>
    <t>Rolled shape, 60ton 미만</t>
  </si>
  <si>
    <t>호표 15</t>
  </si>
  <si>
    <t>5DD2346920090C2CC4894DC9261286</t>
  </si>
  <si>
    <t>0101045DD2346920090C2CC4894DC9261286</t>
  </si>
  <si>
    <t>부대철골 설치</t>
  </si>
  <si>
    <t>호표 16</t>
  </si>
  <si>
    <t>5DD2346EA0092DC77AFE40CFDC0CD4</t>
  </si>
  <si>
    <t>0101045DD2346EA0092DC77AFE40CFDC0CD4</t>
  </si>
  <si>
    <t>철골세우기 - 6층 미만</t>
  </si>
  <si>
    <t>65~70kg/m2, 15∼20ton</t>
  </si>
  <si>
    <t>호표 17</t>
  </si>
  <si>
    <t>5DD2346F4009B756AC884079CF93E2</t>
  </si>
  <si>
    <t>0101045DD2346F4009B756AC884079CF93E2</t>
  </si>
  <si>
    <t>철골 세우기 - 크레인(타이어) 10ton</t>
  </si>
  <si>
    <t>창고 소규모, 공장 대규모 건물 트러스 거더류</t>
  </si>
  <si>
    <t>호표 18</t>
  </si>
  <si>
    <t>5DD274860009C372068E4499686AB6</t>
  </si>
  <si>
    <t>0101045DD274860009C372068E4499686AB6</t>
  </si>
  <si>
    <t>고장력 볼트 본조임 - 표준단가</t>
  </si>
  <si>
    <t>50본/t 미만</t>
  </si>
  <si>
    <t>호표 19</t>
  </si>
  <si>
    <t>5DD2346F400906A250D24177FAF1F3</t>
  </si>
  <si>
    <t>0101045DD2346F400906A250D24177FAF1F3</t>
  </si>
  <si>
    <t>수용접(Built up 제작)</t>
  </si>
  <si>
    <t>20(m/t) 미만, 30ton 미만</t>
  </si>
  <si>
    <t>호표 20</t>
  </si>
  <si>
    <t>5DD2346F400906A246484BD9658D7E</t>
  </si>
  <si>
    <t>0101045DD2346F400906A246484BD9658D7E</t>
  </si>
  <si>
    <t>기둥밑무수축고름모르타르</t>
  </si>
  <si>
    <t>300각 30mm</t>
  </si>
  <si>
    <t>호표 21</t>
  </si>
  <si>
    <t>5DD2346F400906BCCB674C0E4DD11F</t>
  </si>
  <si>
    <t>0101045DD2346F400906BCCB674C0E4DD11F</t>
  </si>
  <si>
    <t>350각 30mm</t>
  </si>
  <si>
    <t>호표 22</t>
  </si>
  <si>
    <t>5DD2346F400906BCCB674C0E4DDFFD</t>
  </si>
  <si>
    <t>0101045DD2346F400906BCCB674C0E4DDFFD</t>
  </si>
  <si>
    <t>운반비(트레일러 20ton+크레인 10ton)</t>
  </si>
  <si>
    <t>철골, L:40km</t>
  </si>
  <si>
    <t>산근 4</t>
  </si>
  <si>
    <t>5DD324F130098198296F4A52076172</t>
  </si>
  <si>
    <t>0101045DD324F130098198296F4A52076172</t>
  </si>
  <si>
    <t>010105  지붕및홈통공사</t>
  </si>
  <si>
    <t>010105</t>
  </si>
  <si>
    <t>스테인리스선홈통 설치</t>
  </si>
  <si>
    <t>Φ101.6*1.5mm</t>
  </si>
  <si>
    <t>M</t>
  </si>
  <si>
    <t>호표 23</t>
  </si>
  <si>
    <t>5DD2D46C6009FAA1009542938F3902</t>
  </si>
  <si>
    <t>0101055DD2D46C6009FAA1009542938F3902</t>
  </si>
  <si>
    <t>처마홈통</t>
  </si>
  <si>
    <t>C/S0.45 150*150,PB44*6*@500</t>
  </si>
  <si>
    <t>호표 24</t>
  </si>
  <si>
    <t>5DD294D16009B9B1BEF94C1C81B076</t>
  </si>
  <si>
    <t>0101055DD294D16009B9B1BEF94C1C81B076</t>
  </si>
  <si>
    <t>010106  미  장  공  사</t>
  </si>
  <si>
    <t>010106</t>
  </si>
  <si>
    <t>콘크리트면 정리</t>
  </si>
  <si>
    <t>3.6m 이하</t>
  </si>
  <si>
    <t>호표 25</t>
  </si>
  <si>
    <t>5DD2141C10096571140C44B970DDBD</t>
  </si>
  <si>
    <t>0101065DD2141C10096571140C44B970DDBD</t>
  </si>
  <si>
    <t>전면 마감</t>
  </si>
  <si>
    <t>호표 26</t>
  </si>
  <si>
    <t>5DD2141C10096571140C46641AECEB</t>
  </si>
  <si>
    <t>0101065DD2141C10096571140C46641AECEB</t>
  </si>
  <si>
    <t>표면 마무리</t>
  </si>
  <si>
    <t>기계마감</t>
  </si>
  <si>
    <t>호표 27</t>
  </si>
  <si>
    <t>5DD2141C10090CC38521421A33D185</t>
  </si>
  <si>
    <t>0101065DD2141C10090CC38521421A33D185</t>
  </si>
  <si>
    <t>인력마감</t>
  </si>
  <si>
    <t>호표 28</t>
  </si>
  <si>
    <t>5DD2141C10090CC385334920219040</t>
  </si>
  <si>
    <t>0101065DD2141C10090CC385334920219040</t>
  </si>
  <si>
    <t>조면처리</t>
  </si>
  <si>
    <t>호표 29</t>
  </si>
  <si>
    <t>5DD2141C10090CA0B7F4499307C473</t>
  </si>
  <si>
    <t>0101065DD2141C10090CA0B7F4499307C473</t>
  </si>
  <si>
    <t>시멘트</t>
  </si>
  <si>
    <t>건재상</t>
  </si>
  <si>
    <t>포</t>
  </si>
  <si>
    <t>5AFC048B0009DED17C2D4F8B616A7FEC7EF3D5</t>
  </si>
  <si>
    <t>0101065AFC048B0009DED17C2D4F8B616A7FEC7EF3D5</t>
  </si>
  <si>
    <t>010107  창호및유리공사</t>
  </si>
  <si>
    <t>010107</t>
  </si>
  <si>
    <t>1. 창호공사</t>
  </si>
  <si>
    <t>5C6EA43F3009648D7BCE4C7BE3C23D97E7060D</t>
  </si>
  <si>
    <t>0101075C6EA43F3009648D7BCE4C7BE3C23D97E7060D</t>
  </si>
  <si>
    <t>FST1[전동방화셔터(전동기및셔터박스)]</t>
  </si>
  <si>
    <t>4.300 x 5.300 = 22.790</t>
  </si>
  <si>
    <t>EA</t>
  </si>
  <si>
    <t>호표 30</t>
  </si>
  <si>
    <t>5DD2A4380009FB310FEB4CA7383D93</t>
  </si>
  <si>
    <t>0101075DD2A4380009FB310FEB4CA7383D93</t>
  </si>
  <si>
    <t>HW1[PVC창호 115G 미서기단창(복층유리) 백색]</t>
  </si>
  <si>
    <t>1.500 x 1.000 = 1.500</t>
  </si>
  <si>
    <t>호표 31</t>
  </si>
  <si>
    <t>5DD2A43800091D40C3AA4E36D7DDD9</t>
  </si>
  <si>
    <t>0101075DD2A43800091D40C3AA4E36D7DDD9</t>
  </si>
  <si>
    <t>SD1[철재문 45*120,칼라]</t>
  </si>
  <si>
    <t>0.900 x 2.100 = 1.890</t>
  </si>
  <si>
    <t>호표 32</t>
  </si>
  <si>
    <t>5DD2A4380009FB310FEB4CA465668B</t>
  </si>
  <si>
    <t>0101075DD2A4380009FB310FEB4CA465668B</t>
  </si>
  <si>
    <t>SD2[철재문 45*120,칼라]</t>
  </si>
  <si>
    <t>1.800 x 2.100 = 3.780</t>
  </si>
  <si>
    <t>호표 33</t>
  </si>
  <si>
    <t>5DD2A4380009FB310FEB4CA465668A</t>
  </si>
  <si>
    <t>0101075DD2A4380009FB310FEB4CA465668A</t>
  </si>
  <si>
    <t>도어클로저</t>
  </si>
  <si>
    <t>K-830, KS3호, 고급형, 40∼65kg</t>
  </si>
  <si>
    <t>5AFC048B0009B3ED504A433202632D40CAE7A5</t>
  </si>
  <si>
    <t>0101075AFC048B0009B3ED504A433202632D40CAE7A5</t>
  </si>
  <si>
    <t>도어핸들</t>
  </si>
  <si>
    <t>현관정-Zn, LEVER형</t>
  </si>
  <si>
    <t>5AFC1490B0096338458A4D44582E868E724A60</t>
  </si>
  <si>
    <t>0101075AFC1490B0096338458A4D44582E868E724A60</t>
  </si>
  <si>
    <t>공정, LEVER형</t>
  </si>
  <si>
    <t>5AFC1490B0096338458A4D44582E868E724A63</t>
  </si>
  <si>
    <t>0101075AFC1490B0096338458A4D44582E868E724A63</t>
  </si>
  <si>
    <t>피벗힌지</t>
  </si>
  <si>
    <t>S45C 단조SUS 150kg이하</t>
  </si>
  <si>
    <t>5AFC1490B009633883374FC62A8815E5C01CB29A</t>
  </si>
  <si>
    <t>0101075AFC1490B009633883374FC62A8815E5C01CB29A</t>
  </si>
  <si>
    <t>PVC방충망(백색)</t>
  </si>
  <si>
    <t>5AFC048B0009B3ED62524D8B24D805F7A81D49</t>
  </si>
  <si>
    <t>0101075AFC048B0009B3ED62524D8B24D805F7A81D49</t>
  </si>
  <si>
    <t>도어체크 설치</t>
  </si>
  <si>
    <t>재료비 별도</t>
  </si>
  <si>
    <t>호표 34</t>
  </si>
  <si>
    <t>5DD2A43CE00928B44EFF46898A7D6F</t>
  </si>
  <si>
    <t>0101075DD2A43CE00928B44EFF46898A7D6F</t>
  </si>
  <si>
    <t>도어록 설치 / 일반도어록 강재창호</t>
  </si>
  <si>
    <t>호표 35</t>
  </si>
  <si>
    <t>5DD2A43CE00928E1952946B1FA57F9</t>
  </si>
  <si>
    <t>0101075DD2A43CE00928E1952946B1FA57F9</t>
  </si>
  <si>
    <t>소    계</t>
  </si>
  <si>
    <t>5C6F140AD009F9507F274C1056BE</t>
  </si>
  <si>
    <t>0101075C6F140AD009F9507F274C1056BE</t>
  </si>
  <si>
    <t>2. 유리공사</t>
  </si>
  <si>
    <t>5C6EA43F3009648D7BCE4C7BE3C23D97E7060E</t>
  </si>
  <si>
    <t>0101075C6EA43F3009648D7BCE4C7BE3C23D97E7060E</t>
  </si>
  <si>
    <t>복층유리</t>
  </si>
  <si>
    <t>투명, 16mm</t>
  </si>
  <si>
    <t>5AFC048B0009B3ED73AF4FCE14DB3175FAF46D</t>
  </si>
  <si>
    <t>0101075AFC048B0009B3ED73AF4FCE14DB3175FAF46D</t>
  </si>
  <si>
    <t>창호유리설치 / 복층유리</t>
  </si>
  <si>
    <t>유리두께 16mm 이하</t>
  </si>
  <si>
    <t>호표 36</t>
  </si>
  <si>
    <t>5DD2A432F009F777B37D4150F1BD62</t>
  </si>
  <si>
    <t>0101075DD2A432F009F777B37D4150F1BD62</t>
  </si>
  <si>
    <t>유리주위 코킹</t>
  </si>
  <si>
    <t>5*5, 실리콘</t>
  </si>
  <si>
    <t>호표 37</t>
  </si>
  <si>
    <t>5DD2E453A009AFC09E524C65E35BF2</t>
  </si>
  <si>
    <t>0101075DD2E453A009AFC09E524C65E35BF2</t>
  </si>
  <si>
    <t>010108  칠    공    사</t>
  </si>
  <si>
    <t>010108</t>
  </si>
  <si>
    <t>녹막이페인트칠</t>
  </si>
  <si>
    <t>철재면, 1회(뿜칠)</t>
  </si>
  <si>
    <t>㎡</t>
  </si>
  <si>
    <t>노무비 60.9%</t>
  </si>
  <si>
    <t>5DD284EDE0098A9463224294B0748C</t>
  </si>
  <si>
    <t>0101085DD284EDE0098A9463224294B0748C</t>
  </si>
  <si>
    <t>조합페인트칠</t>
  </si>
  <si>
    <t>철재면 2회(뿜칠)</t>
  </si>
  <si>
    <t>노무비 23.9%</t>
  </si>
  <si>
    <t>5DD284EE8009F1391DD2490E052379</t>
  </si>
  <si>
    <t>0101085DD284EE8009F1391DD2490E052379</t>
  </si>
  <si>
    <t>010109  판  넬  공  사</t>
  </si>
  <si>
    <t>010109</t>
  </si>
  <si>
    <t>샌드위치패널</t>
  </si>
  <si>
    <t>그라스울, 벽재, 125mm</t>
  </si>
  <si>
    <t>5AFC048B000997054D464B13DA6066277BE9B5</t>
  </si>
  <si>
    <t>0101095AFC048B000997054D464B13DA6066277BE9B5</t>
  </si>
  <si>
    <t>그라스울, 지붕재, 50mm</t>
  </si>
  <si>
    <t>5AFC048B000997054D464B13DA6066277AC7BC</t>
  </si>
  <si>
    <t>0101095AFC048B000997054D464B13DA6066277AC7BC</t>
  </si>
  <si>
    <t>그라스울, 지붕재, 125mm</t>
  </si>
  <si>
    <t>5AFC048B000997054D464B13DA6066277AC23A32</t>
  </si>
  <si>
    <t>0101095AFC048B000997054D464B13DA6066277AC23A32</t>
  </si>
  <si>
    <t>샌드위치(단열)페널 설치 - 칸막이벽</t>
  </si>
  <si>
    <t>두께 50~100mm 기준</t>
  </si>
  <si>
    <t>호표 38</t>
  </si>
  <si>
    <t>5DD294D16009B9B1BEF94C1AD3D5E6</t>
  </si>
  <si>
    <t>0101095DD294D16009B9B1BEF94C1AD3D5E6</t>
  </si>
  <si>
    <t>샌드위치(단열)패널 설치 - 지붕</t>
  </si>
  <si>
    <t>호표 39</t>
  </si>
  <si>
    <t>5DD294D16009B9B1BEF94C1E4E3E8F</t>
  </si>
  <si>
    <t>0101095DD294D16009B9B1BEF94C1E4E3E8F</t>
  </si>
  <si>
    <t>용마루후레싱(상부/대)</t>
  </si>
  <si>
    <t>C/S0.5T 30*20*200*200*20*30</t>
  </si>
  <si>
    <t>호표 40</t>
  </si>
  <si>
    <t>5DD294D16009B9B1BEF94C1DA7B5DC</t>
  </si>
  <si>
    <t>0101095DD294D16009B9B1BEF94C1DA7B5DC</t>
  </si>
  <si>
    <t>용마루후레싱(하부/대)</t>
  </si>
  <si>
    <t>C/S0.5T 200*200</t>
  </si>
  <si>
    <t>호표 41</t>
  </si>
  <si>
    <t>5DD294D16009B9B1BEF94C1DA7B143</t>
  </si>
  <si>
    <t>0101095DD294D16009B9B1BEF94C1DA7B143</t>
  </si>
  <si>
    <t>처마후레싱</t>
  </si>
  <si>
    <t>판넬50T용 C/S0.5T 40*51*40+(68+32+5)</t>
  </si>
  <si>
    <t>호표 42</t>
  </si>
  <si>
    <t>5DD294D16009B9B1BEF94C1DA6ACFF</t>
  </si>
  <si>
    <t>0101095DD294D16009B9B1BEF94C1DA6ACFF</t>
  </si>
  <si>
    <t>판넬125T용 C/S0.5T 40*126*40+(68+32+5)</t>
  </si>
  <si>
    <t>호표 43</t>
  </si>
  <si>
    <t>5DD294D16009B9B1BEF94C1DA6A94B</t>
  </si>
  <si>
    <t>0101095DD294D16009B9B1BEF94C1DA6A94B</t>
  </si>
  <si>
    <t>박공후레싱</t>
  </si>
  <si>
    <t>돌출,판넬50T용 C/S0.5T 30*120*105*50*12+30</t>
  </si>
  <si>
    <t>호표 44</t>
  </si>
  <si>
    <t>5DD294D16009B9B1BEF94C1DA5879171</t>
  </si>
  <si>
    <t>0101095DD294D16009B9B1BEF94C1DA5879171</t>
  </si>
  <si>
    <t>돌출,판넬125T용 C/S0.5T 30*120*180*50*12+30</t>
  </si>
  <si>
    <t>호표 45</t>
  </si>
  <si>
    <t>5DD294D16009B9B1BEF94C1DA582105C</t>
  </si>
  <si>
    <t>0101095DD294D16009B9B1BEF94C1DA582105C</t>
  </si>
  <si>
    <t>베이스후레싱</t>
  </si>
  <si>
    <t>U형,판넬125T용 아연도1.6T 40*125*40</t>
  </si>
  <si>
    <t>호표 46</t>
  </si>
  <si>
    <t>5DD294D16009B9B1BEF94C1DA4E4F3</t>
  </si>
  <si>
    <t>0101095DD294D16009B9B1BEF94C1DA4E4F3</t>
  </si>
  <si>
    <t>L형,판넬125T용 아연도1.6T 40*135*20*10</t>
  </si>
  <si>
    <t>호표 47</t>
  </si>
  <si>
    <t>5DD294D16009B9B1BEF94C1DA3DDE1</t>
  </si>
  <si>
    <t>0101095DD294D16009B9B1BEF94C1DA3DDE1</t>
  </si>
  <si>
    <t>탑후레싱</t>
  </si>
  <si>
    <t>판넬125T용 C/S0.5T 40*126*40</t>
  </si>
  <si>
    <t>호표 48</t>
  </si>
  <si>
    <t>5DD294D16009B9B1BEF94C1DA23616</t>
  </si>
  <si>
    <t>0101095DD294D16009B9B1BEF94C1DA23616</t>
  </si>
  <si>
    <t>U바</t>
  </si>
  <si>
    <t>호표 49</t>
  </si>
  <si>
    <t>5DD294D16009B9B1BEF94C1DA12F07</t>
  </si>
  <si>
    <t>0101095DD294D16009B9B1BEF94C1DA12F07</t>
  </si>
  <si>
    <t>코너후레싱</t>
  </si>
  <si>
    <t>판넬125T용 C/S0.5T 20*15+155+155+15+20</t>
  </si>
  <si>
    <t>호표 50</t>
  </si>
  <si>
    <t>5DD294D16009B9B1BEF94C1DA0014C</t>
  </si>
  <si>
    <t>0101095DD294D16009B9B1BEF94C1DA0014C</t>
  </si>
  <si>
    <t>010110  관 급 자 재 비</t>
  </si>
  <si>
    <t>010110</t>
  </si>
  <si>
    <t>레미콘</t>
  </si>
  <si>
    <t>레미콘, 충남(서천군), 25-18-120</t>
  </si>
  <si>
    <t>5AFC048B0009DED140E54D8EC54361F6BEA8E5</t>
  </si>
  <si>
    <t>0101105AFC048B0009DED140E54D8EC54361F6BEA8E5</t>
  </si>
  <si>
    <t>레미콘, 충남(서천군), 25-21-150</t>
  </si>
  <si>
    <t>5AFC048B0009DED140E54D8EC54361F74579B8</t>
  </si>
  <si>
    <t>0101105AFC048B0009DED140E54D8EC54361F74579B8</t>
  </si>
  <si>
    <t>조달수수료</t>
  </si>
  <si>
    <t>주재료비의 0.54%</t>
  </si>
  <si>
    <t>식</t>
  </si>
  <si>
    <t>5C6EA43F3009648D7BCE4C7BE3C23D97E7060F</t>
  </si>
  <si>
    <t>0101105C6EA43F3009648D7BCE4C7BE3C23D97E7060F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</si>
  <si>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</si>
  <si>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</si>
  <si>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</si>
  <si>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</si>
  <si>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</si>
  <si>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</si>
  <si>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</si>
  <si>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</si>
  <si>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</si>
  <si>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</si>
  <si>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</si>
  <si>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</si>
  <si>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비계안정장치</t>
  </si>
  <si>
    <t>비계안정장치, 비계기본틀, 기둥, 1.2*1.7m</t>
  </si>
  <si>
    <t>5AFC048B0009597BFD63461630B9FCB37B1596</t>
  </si>
  <si>
    <t>비계안정장치, 가새, 1.2*1.9m</t>
  </si>
  <si>
    <t>5AFC048B0009597BFD63461630B9FCB37B1598</t>
  </si>
  <si>
    <t>비계안정장치, 수평띠장, 1829mm</t>
  </si>
  <si>
    <t>5AFC048B0009597BFD63461630B9FCB37B1A11</t>
  </si>
  <si>
    <t>비계안정장치, 손잡이기둥</t>
  </si>
  <si>
    <t>5AFC048B0009597BFD63461630B9FCB37B1A16</t>
  </si>
  <si>
    <t>비계안정장치, 손잡이, 1229mm</t>
  </si>
  <si>
    <t>5AFC048B0009597BFD63461630B9FCB37B1A10</t>
  </si>
  <si>
    <t>비계안정장치, 손잡이, 1829mm</t>
  </si>
  <si>
    <t>5AFC048B0009597BFD63461630B9FCB37B1A17</t>
  </si>
  <si>
    <t>비계안정장치, 이음철물, 연결핀</t>
  </si>
  <si>
    <t>5AFC048B0009597BFD63461630B9FCB37B1759</t>
  </si>
  <si>
    <t>비계안정장치, 바퀴</t>
  </si>
  <si>
    <t>5AFC048B0009597BFD63461630B9FCB37B1A15</t>
  </si>
  <si>
    <t>비계안정장치, 쟈키</t>
  </si>
  <si>
    <t>5AFC048B0009597BFD63461630B9FCB37B1A14</t>
  </si>
  <si>
    <t>비계안정장치, 발판, 40*200*2000</t>
  </si>
  <si>
    <t>장</t>
  </si>
  <si>
    <t>5AFC048B0009597BFD63461632664E961471FE</t>
  </si>
  <si>
    <t>높이 4m, 노무비</t>
  </si>
  <si>
    <t>호표 51</t>
  </si>
  <si>
    <t>5DD27484400921C89E0249FED09163</t>
  </si>
  <si>
    <t>각재</t>
  </si>
  <si>
    <t>각재, 외송</t>
  </si>
  <si>
    <t>5AFC048B0009CC5679C34F7E9AE490C4631435</t>
  </si>
  <si>
    <t>건축목공</t>
  </si>
  <si>
    <t>일반공사 직종</t>
  </si>
  <si>
    <t>인</t>
  </si>
  <si>
    <t>5D09E4187009AA0A3DD04D98DC624B0821AE57</t>
  </si>
  <si>
    <t>보통인부</t>
  </si>
  <si>
    <t>5D09E4187009AA0A3DD04D98DC624B0821ACA5</t>
  </si>
  <si>
    <t>폴리에틸렌필름</t>
  </si>
  <si>
    <t>폴리에틸렌필름, 두께, 0.03mm</t>
  </si>
  <si>
    <t>5AD11448E0098D83EE7D42809F15C079FB8E27</t>
  </si>
  <si>
    <t>방습필름 설치</t>
  </si>
  <si>
    <t>바닥</t>
  </si>
  <si>
    <t>호표 56</t>
  </si>
  <si>
    <t>5DD294D7F0095AC5FCCA407233C766</t>
  </si>
  <si>
    <t>회</t>
  </si>
  <si>
    <t>산근 5</t>
  </si>
  <si>
    <t>5DD2240240096DD8ACE14174899D2E</t>
  </si>
  <si>
    <t>산근 6</t>
  </si>
  <si>
    <t>5DD2240240095365DB4C4E88CE2DBC</t>
  </si>
  <si>
    <t>철근공</t>
  </si>
  <si>
    <t>5D09E4187009AA0A3DD04D98DC624B0821ACAF</t>
  </si>
  <si>
    <t>유로폼 - 자재비</t>
  </si>
  <si>
    <t>호표 58</t>
  </si>
  <si>
    <t>5DD224051009F3DDDD4A49F7B4E76D</t>
  </si>
  <si>
    <t>유로폼 - 인력투입</t>
  </si>
  <si>
    <t>호표 59</t>
  </si>
  <si>
    <t>5DD224051009F3DDDD4A4A9D17C4FE</t>
  </si>
  <si>
    <t>철골공</t>
  </si>
  <si>
    <t>5D09E4187009AA0A3DD04D98DC624B0821AD4F</t>
  </si>
  <si>
    <t>특별인부</t>
  </si>
  <si>
    <t>5D09E4187009AA0A3DD04D98DC624B0821ACA4</t>
  </si>
  <si>
    <t>철골공수 산정방법&lt;소요 부자재량&gt;</t>
  </si>
  <si>
    <t>H형강부재(Rolled shape)</t>
  </si>
  <si>
    <t>호표 60</t>
  </si>
  <si>
    <t>5DD2346920090C2CC4894DC8002E3F</t>
  </si>
  <si>
    <t>크레인(타이어)</t>
  </si>
  <si>
    <t>50ton</t>
  </si>
  <si>
    <t>HR</t>
  </si>
  <si>
    <t>호표 61</t>
  </si>
  <si>
    <t>5AC0B47EC0092E34C5C24BFF229DF84834B59D6A</t>
  </si>
  <si>
    <t>육각볼트</t>
  </si>
  <si>
    <t>육각볼트, M20*100</t>
  </si>
  <si>
    <t>5AFC1490B0096303E3A64602C8E992F5CA737D</t>
  </si>
  <si>
    <t>철골세우기 - 표준단가</t>
  </si>
  <si>
    <t>6층 미만</t>
  </si>
  <si>
    <t>호표 62</t>
  </si>
  <si>
    <t>5DD2346F4009B756AC88407AD68494</t>
  </si>
  <si>
    <t>10ton</t>
  </si>
  <si>
    <t>호표 63</t>
  </si>
  <si>
    <t>5AC0B47EC0092E34C5C24BFF22991D3813D98B52</t>
  </si>
  <si>
    <t>용접봉(연강용)</t>
  </si>
  <si>
    <t>3.2(KSE4301)</t>
  </si>
  <si>
    <t>5AE3A402D009B4433A5B4C3E03987CFAB1F59D</t>
  </si>
  <si>
    <t>용접공</t>
  </si>
  <si>
    <t>5D09E4187009AA0A3DD04D98DC624B0821AD4C</t>
  </si>
  <si>
    <t>무수축모르타르</t>
  </si>
  <si>
    <t>GP600</t>
  </si>
  <si>
    <t>5AFC048B0009DED140E54CE75AAD709288B4B0</t>
  </si>
  <si>
    <t>미장공</t>
  </si>
  <si>
    <t>5D09E4187009AA0A3DD04D98DC624B0821AE53</t>
  </si>
  <si>
    <t>기계구조용스테인리스강관</t>
  </si>
  <si>
    <t>기계구조용스테인리스강관, ∮101.6*1.5mm</t>
  </si>
  <si>
    <t>5A89041450097C50662C4ADF0C62FBA40ED89E</t>
  </si>
  <si>
    <t>일반철물</t>
  </si>
  <si>
    <t>일반철물, 선홈통지지철물, STS</t>
  </si>
  <si>
    <t>5AFC1490B00963384517486DCCA062522AB8A0</t>
  </si>
  <si>
    <t>금속 선홈통 설치</t>
  </si>
  <si>
    <t>150mm 이하 기준</t>
  </si>
  <si>
    <t>호표 66</t>
  </si>
  <si>
    <t>5DD2D46C6009FAA100954292E8B1C6</t>
  </si>
  <si>
    <t>도장용융아연도강판</t>
  </si>
  <si>
    <t>도장용융아연도강판, 실리콘(양면), 0.45mm</t>
  </si>
  <si>
    <t>5AFC048B0009CC4586E1439952232832F6D801</t>
  </si>
  <si>
    <t>평강 - 대전</t>
  </si>
  <si>
    <t>평강, t6*38∼75mm, 대리점상차도</t>
  </si>
  <si>
    <t>5AFC048B0009CC72978B45E2D90EBB5B6376A3</t>
  </si>
  <si>
    <t>각종 잡철물 제작 설치</t>
  </si>
  <si>
    <t>철재, 간단(강판의 가공설치)</t>
  </si>
  <si>
    <t>호표 67</t>
  </si>
  <si>
    <t>5DD2C40A7009766B52FA44B3B42A4A</t>
  </si>
  <si>
    <t>철재, 간단</t>
  </si>
  <si>
    <t>호표 68</t>
  </si>
  <si>
    <t>5DD2C40A7009766B405C460B44EE6C</t>
  </si>
  <si>
    <t>녹막이페인트 붓칠(재료비 미포함)</t>
  </si>
  <si>
    <t>철재면, 1회 1종</t>
  </si>
  <si>
    <t>호표 69</t>
  </si>
  <si>
    <t>5DD284EDE0098A8BCAAD42953AC564</t>
  </si>
  <si>
    <t>유성페인트 붓칠(재료비 미포함)</t>
  </si>
  <si>
    <t>철재면, 2회 1급</t>
  </si>
  <si>
    <t>호표 70</t>
  </si>
  <si>
    <t>5DD284EE8009F13964174B80B6C298</t>
  </si>
  <si>
    <t>철강설</t>
  </si>
  <si>
    <t>고철, 작업설부산물</t>
  </si>
  <si>
    <t>KG</t>
  </si>
  <si>
    <t>호표 71</t>
  </si>
  <si>
    <t>5DD37470A009ACD73DD44EF961A6D9</t>
  </si>
  <si>
    <t>견출공</t>
  </si>
  <si>
    <t>5D09E4187009AA0A3DD04D98DC624B0821AE56</t>
  </si>
  <si>
    <t>시멘트(별도)</t>
  </si>
  <si>
    <t>별도</t>
  </si>
  <si>
    <t>5AFC048B0009DED17C2D4F8B616A7FEC7EF3D1</t>
  </si>
  <si>
    <t>감수제</t>
  </si>
  <si>
    <t>감수제, 혼화제, 메도로스1000</t>
  </si>
  <si>
    <t>g</t>
  </si>
  <si>
    <t>5AD104A32009AF3F34EC4510BAA6E886A64000</t>
  </si>
  <si>
    <t>전동방화셔터(전동기및박스별도)</t>
  </si>
  <si>
    <t>7M*3M(W*H)철재1.6T (EGI)</t>
  </si>
  <si>
    <t>5DD2A43FB00966A663504138F4ED5B</t>
  </si>
  <si>
    <t>셔터박스(철재)</t>
  </si>
  <si>
    <t>EGI 1.6T 3면</t>
  </si>
  <si>
    <t>m</t>
  </si>
  <si>
    <t>5DD2A43FB0093968564B485B9F1E76</t>
  </si>
  <si>
    <t>연기감지기</t>
  </si>
  <si>
    <t>5AFC048B0009B3ED50544AB86F9A1630D21BCE</t>
  </si>
  <si>
    <t>연동제어기</t>
  </si>
  <si>
    <t>5AFC048B0009B3ED50544AB86F9A1630D2187A</t>
  </si>
  <si>
    <t>자동폐쇄기</t>
  </si>
  <si>
    <t>일체형 DC 24V</t>
  </si>
  <si>
    <t>5AFC048B0009B3ED50544AB86F9A1630D21E82</t>
  </si>
  <si>
    <t>셔터용 전동개폐기(220-380V)</t>
  </si>
  <si>
    <t>400kg</t>
  </si>
  <si>
    <t>SET</t>
  </si>
  <si>
    <t>5AFC048B000997054D46485F13921EF8A99DD0</t>
  </si>
  <si>
    <t>플라스틱창문틀(백색)</t>
  </si>
  <si>
    <t>115G 미서기창(복층유리용)</t>
  </si>
  <si>
    <t>5AFC048B0009B3ED62524D8B24D805F4D4BC1A</t>
  </si>
  <si>
    <t>방화문(F:1.6t D:0.8t)</t>
  </si>
  <si>
    <t>편개 0.9*2.1기준 칼라</t>
  </si>
  <si>
    <t>5AFC048B0009B3ED50544AB86F9A1529E8984D</t>
  </si>
  <si>
    <t>강재창호 설치</t>
  </si>
  <si>
    <t>1.5~2.5m2 미만</t>
  </si>
  <si>
    <t>호표 79</t>
  </si>
  <si>
    <t>5DD2A43BD009D480F65747B7D5E0B3</t>
  </si>
  <si>
    <t>편개 1.8*2.1기준 칼라</t>
  </si>
  <si>
    <t>5AFC048B0009B3ED50544AB86F9A1529E89A7B</t>
  </si>
  <si>
    <t>3.5~4.5m2 미만</t>
  </si>
  <si>
    <t>호표 80</t>
  </si>
  <si>
    <t>5DD2A43BD009D480F65747B7D5E6DC</t>
  </si>
  <si>
    <t>창호공</t>
  </si>
  <si>
    <t>5D09E4187009AA0A3DD04D98DC624B0821AE50</t>
  </si>
  <si>
    <t>유리공</t>
  </si>
  <si>
    <t>5D09E4187009AA0A3DD04D98DC624B0821AE51</t>
  </si>
  <si>
    <t>실링재</t>
  </si>
  <si>
    <t>실링재, 실리콘, 비초산, 유리용, 창호주위</t>
  </si>
  <si>
    <t>L</t>
  </si>
  <si>
    <t>5AFC1493000958E642464BC5AA3721E0DB5C2D</t>
  </si>
  <si>
    <t>내장공</t>
  </si>
  <si>
    <t>5D09E4187009AA0A3DD04D98DC624B0821AF7B</t>
  </si>
  <si>
    <t>20ton</t>
  </si>
  <si>
    <t>호표 81</t>
  </si>
  <si>
    <t>5AC0B47EC0092E34C5C24BFF229A242AEAC37A67</t>
  </si>
  <si>
    <t>도장용융아연도강판, 실리콘(양면), 0.50mm</t>
  </si>
  <si>
    <t>5AFC048B0009CC4586E1439952232832F6D800</t>
  </si>
  <si>
    <t>후레싱 설치</t>
  </si>
  <si>
    <t>경사 3/4 미만</t>
  </si>
  <si>
    <t>호표 82</t>
  </si>
  <si>
    <t>5DD2D46F2009625E577941D5D8C227</t>
  </si>
  <si>
    <t>아연도강판 - 대전</t>
  </si>
  <si>
    <t>아연도강판, 1.20&lt;t≤&lt;(1.40)mm, 대리점상차도</t>
  </si>
  <si>
    <t>5AFC048B0009CC45F9DE4221999B18C9FD6FBB</t>
  </si>
  <si>
    <t>비계공</t>
  </si>
  <si>
    <t>5D09E4187009AA0A3DD04D98DC624B0821ACA1</t>
  </si>
  <si>
    <t>5AC0B47EC0092E19DD974CA8E73085A7FB6899E4</t>
  </si>
  <si>
    <t>굴삭기(무한궤도)</t>
  </si>
  <si>
    <t>0.7㎥</t>
  </si>
  <si>
    <t>호표 52</t>
  </si>
  <si>
    <t>A</t>
  </si>
  <si>
    <t>천원</t>
  </si>
  <si>
    <t>5AC0B47EC0092E19DD974CA8E73085A7FB6899</t>
  </si>
  <si>
    <t>경유</t>
  </si>
  <si>
    <t>경유, 저유황</t>
  </si>
  <si>
    <t>5AD174D0C009ED66882E461DAA32567CC1F830</t>
  </si>
  <si>
    <t>건설기계운전사</t>
  </si>
  <si>
    <t>5D09E4187009AA0A3DD04D98DC624B0821A8C4</t>
  </si>
  <si>
    <t>5AC0B47EC0092E1997E04F14384E2726E580410C</t>
  </si>
  <si>
    <t>덤프트럭</t>
  </si>
  <si>
    <t>15ton</t>
  </si>
  <si>
    <t>호표 53</t>
  </si>
  <si>
    <t>5AC0B47EC0092E1997E04F14384E2726E58041</t>
  </si>
  <si>
    <t>5AC0B47EC0092E1997F1445814B93A9D051143E3</t>
  </si>
  <si>
    <t>덤프트럭 자동덮개시설</t>
  </si>
  <si>
    <t>호표 54</t>
  </si>
  <si>
    <t>5AC0B47EC0092E1997F1445814B93A9D051143</t>
  </si>
  <si>
    <t>5AC0B47EC0092E0FF4F64B7730FB5FC7C8E458D3</t>
  </si>
  <si>
    <t>래머</t>
  </si>
  <si>
    <t>80kg</t>
  </si>
  <si>
    <t>호표 55</t>
  </si>
  <si>
    <t>5AC0B47EC0092E0FF4F64B7730FB5FC7C8E458</t>
  </si>
  <si>
    <t>공업용휘발유</t>
  </si>
  <si>
    <t>공업용휘발유, 무연</t>
  </si>
  <si>
    <t>5AD174D0C009ED66882E457A9B2D75D144535F</t>
  </si>
  <si>
    <t>일반기계운전사</t>
  </si>
  <si>
    <t>5D09E4187009AA0A3DD04D98DC624B0821A9D3</t>
  </si>
  <si>
    <t>5AC0B47EC0092E57FD9A47DFB6352BC1722226FA</t>
  </si>
  <si>
    <t>콘크리트 펌프차</t>
  </si>
  <si>
    <t>32m(80∼95㎥/hr)</t>
  </si>
  <si>
    <t>호표 57</t>
  </si>
  <si>
    <t>5AC0B47EC0092E57FD9A47DFB6352BC1722226</t>
  </si>
  <si>
    <t>건설용거푸집</t>
  </si>
  <si>
    <t>건설용거푸집, 강, 600*1200*63.5mm</t>
  </si>
  <si>
    <t>매</t>
  </si>
  <si>
    <t>5AFC048B000959F86A3D44360BE7A1746B66F4</t>
  </si>
  <si>
    <t>건설용거푸집, 내벽코너패널, 200+200, 1200mm</t>
  </si>
  <si>
    <t>5AFC048B000959F86A3D44360BE7A1746B6219</t>
  </si>
  <si>
    <t>건설용거푸집액세서리</t>
  </si>
  <si>
    <t>건설용거푸집액세서리, 웨지핀, 90mm</t>
  </si>
  <si>
    <t>5AFC048B000959F86A3D45D833CFF899279402</t>
  </si>
  <si>
    <t>건설용거푸집액세서리, 플랫타이, 4*19*200mm</t>
  </si>
  <si>
    <t>5AFC048B000959F86A3D45D833CFF89927952E</t>
  </si>
  <si>
    <t>강관비계</t>
  </si>
  <si>
    <t>강관비계, 비계파이프, 48.6*2.3mm</t>
  </si>
  <si>
    <t>5AFC048B0009597BC029459791F3CC737DE73F</t>
  </si>
  <si>
    <t>건설용거푸집액세서리, 웨일후크, 스틸수직(대), 63.5패널용</t>
  </si>
  <si>
    <t>5AFC048B000959F86A3D45D833CFF89927952A</t>
  </si>
  <si>
    <t>형틀목공</t>
  </si>
  <si>
    <t>5D09E4187009AA0A3DD04D98DC624B0821ACA0</t>
  </si>
  <si>
    <t>산소가스</t>
  </si>
  <si>
    <t>산소가스, 기체(㎥)</t>
  </si>
  <si>
    <t>대기압상태기준</t>
  </si>
  <si>
    <t>5AD104A320098C8443D54EADED49BE94CE5063</t>
  </si>
  <si>
    <t>아세틸렌가스</t>
  </si>
  <si>
    <t>아세틸렌가스, kg</t>
  </si>
  <si>
    <t>5AD174D0C009FFF21EE94BD68471F5D96FB0CF</t>
  </si>
  <si>
    <t>보조강재</t>
  </si>
  <si>
    <t>대강</t>
  </si>
  <si>
    <t>5AFC048B0009CC72851A4C3F8CC2022B615A63</t>
  </si>
  <si>
    <t>5AC0B47EC0092E34C5C24BFF229DF84834B59D</t>
  </si>
  <si>
    <t>5AC0B47EC0092E34C5C24BFF22991D3813D98B</t>
  </si>
  <si>
    <t>5AC0B47EC0092E34AAEB41ECA4C747C3CE6518B4</t>
  </si>
  <si>
    <t>트럭 트랙터 및 평판트레일러</t>
  </si>
  <si>
    <t>호표 64</t>
  </si>
  <si>
    <t>5AC0B47EC0092E34AAEB41ECA4C747C3CE6518</t>
  </si>
  <si>
    <t>5AC0B47EC0092E34C5C24AD819D42AB9DC123F2F</t>
  </si>
  <si>
    <t>트럭탑재형 크레인</t>
  </si>
  <si>
    <t>호표 65</t>
  </si>
  <si>
    <t>5AC0B47EC0092E34C5C24AD819D42AB9DC123F</t>
  </si>
  <si>
    <t>화물차운전사</t>
  </si>
  <si>
    <t>5D09E4187009AA0A3DD04D98DC624B0821A8C5</t>
  </si>
  <si>
    <t>배관공</t>
  </si>
  <si>
    <t>5D09E4187009AA0A3DD04D98DC624B0821AF72</t>
  </si>
  <si>
    <t>각종 잡철물 제작</t>
  </si>
  <si>
    <t>호표 72</t>
  </si>
  <si>
    <t>5DD2C40A7009766B52CD40D494F054</t>
  </si>
  <si>
    <t>각종 잡철물 설치</t>
  </si>
  <si>
    <t>호표 73</t>
  </si>
  <si>
    <t>5DD2C40A7009766B52CD40D5BB9AB6</t>
  </si>
  <si>
    <t>호표 74</t>
  </si>
  <si>
    <t>5DD2C40A7009766B406E4D140714BF</t>
  </si>
  <si>
    <t>호표 75</t>
  </si>
  <si>
    <t>5DD2C40A7009766B406E4D152E3D1A</t>
  </si>
  <si>
    <t>녹막이 페인트칠</t>
  </si>
  <si>
    <t>철재면 1회 노무비</t>
  </si>
  <si>
    <t>호표 76</t>
  </si>
  <si>
    <t>5DD284EDE0098A8BCABF47F128358D</t>
  </si>
  <si>
    <t>유성페인트 붓칠</t>
  </si>
  <si>
    <t>철재면 2회 노무비</t>
  </si>
  <si>
    <t>호표 77</t>
  </si>
  <si>
    <t>5DD284EE8009F13964174B84117169</t>
  </si>
  <si>
    <t>철강설, 고철, 작업설부산물</t>
  </si>
  <si>
    <t>수집상차도</t>
  </si>
  <si>
    <t>5AD134778009286C39854034A7DBEA003CCFA7</t>
  </si>
  <si>
    <t>5AD134778009286C39854034A7DBEA003CCFA6</t>
  </si>
  <si>
    <t>기체</t>
  </si>
  <si>
    <t>5AD104A320098C8443D54EADED49BE94CE506D</t>
  </si>
  <si>
    <t>용접기(교류)</t>
  </si>
  <si>
    <t>500Amp</t>
  </si>
  <si>
    <t>호표 78</t>
  </si>
  <si>
    <t>5AC0B47EC0092E607B314B971FEDF2B51EAF0778</t>
  </si>
  <si>
    <t>일반경비</t>
  </si>
  <si>
    <t>전력</t>
  </si>
  <si>
    <t>kwh</t>
  </si>
  <si>
    <t>5D9FB4E1700973B291004B9C5253516480E3AA</t>
  </si>
  <si>
    <t>철판공</t>
  </si>
  <si>
    <t>5D09E4187009AA0A3DD04D98DC624B0821AD4E</t>
  </si>
  <si>
    <t>철공</t>
  </si>
  <si>
    <t>5D09E4187009AA0A3DD04D98DC624B0821ACAE</t>
  </si>
  <si>
    <t>도장공</t>
  </si>
  <si>
    <t>5D09E4187009AA0A3DD04D98DC624B0821AE5D</t>
  </si>
  <si>
    <t>5AC0B47EC0092E607B314B971FEDF2B51EAF07</t>
  </si>
  <si>
    <t>5AC0B47EC0092E34C5C24BFF229A242AEAC37A</t>
  </si>
  <si>
    <t>지붕잇기공</t>
  </si>
  <si>
    <t>5D09E4187009AA0A3DD04D98DC624B0821AF7D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</si>
  <si>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</si>
  <si>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</si>
  <si>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</si>
  <si>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</si>
  <si>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</si>
  <si>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</si>
  <si>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</si>
  <si>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</si>
  <si>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터파기/토사  보통, 굴삭기 0.7m3  M3  ( 산근 1 ) </t>
  </si>
  <si>
    <t>C</t>
  </si>
  <si>
    <t xml:space="preserve"> 굴삭기(무한궤도),0.7㎥ M3   </t>
  </si>
  <si>
    <t>C!</t>
  </si>
  <si>
    <t xml:space="preserve">'굴삭기(무한궤도),0.7㎥ M3'  </t>
  </si>
  <si>
    <t xml:space="preserve"> </t>
  </si>
  <si>
    <t xml:space="preserve">Q1  바켓용량(M3)  =0.70   </t>
  </si>
  <si>
    <t>q1 '바켓용량(M3)' =0.70</t>
  </si>
  <si>
    <t xml:space="preserve">K   바켓계수(양호1.1,보통0.90,불량0.70,파쇄암0.55) = 0.90   </t>
  </si>
  <si>
    <t>k  '바켓계수(양호1.1,보통0.90,불량0.70,파쇄암0.55)'= 0.90</t>
  </si>
  <si>
    <t xml:space="preserve">F   토량환산계수(1/L) = 1/1.25= 0.8 </t>
  </si>
  <si>
    <t>f  '토량환산계수(1/L)'= 1/1.25=?</t>
  </si>
  <si>
    <t xml:space="preserve">E1  터파기에 대하여 -0.05 =0.05    </t>
  </si>
  <si>
    <t xml:space="preserve">E1 '터파기에 대하여 -0.05'=0.05 </t>
  </si>
  <si>
    <t xml:space="preserve">E   작업효율사질토(양호0.85,보통0.70,불량0.55) = 0.70-E1= 0.65 </t>
  </si>
  <si>
    <t>E  '작업효율사질토(양호0.85,보통0.70,불량0.55)'= 0.70-E1=?</t>
  </si>
  <si>
    <t xml:space="preserve">CM  1회 싸이클시간(135˚SEC) =20   </t>
  </si>
  <si>
    <t>Cm '1회 싸이클시간(135˚SEC)'=20</t>
  </si>
  <si>
    <t xml:space="preserve">Q   시간당 작업량 (M3/HR) = 3600*Q1*K*F*E/CM= 58.968 </t>
  </si>
  <si>
    <t>Q  '시간당 작업량 (M3/Hr)'= 3600*q1*k*f*E/Cm=?</t>
  </si>
  <si>
    <t xml:space="preserve"> 재료비:  18963 / 58.968 = 321.5 </t>
  </si>
  <si>
    <t>'재료비:' ~00000201007000000.M~ / {Q} =?MA+</t>
  </si>
  <si>
    <t xml:space="preserve"> 노무비:  44299 / 58.968 = 751.2 </t>
  </si>
  <si>
    <t>'노무비:' ~00000201007000000.L~ / {Q} =?LA+</t>
  </si>
  <si>
    <t xml:space="preserve"> 경  비:  21780 / 58.968 = 369.3 </t>
  </si>
  <si>
    <t>'경  비:' ~00000201007000000.E~ / {Q} =?EQ+</t>
  </si>
  <si>
    <t xml:space="preserve">  소  계    </t>
  </si>
  <si>
    <t>&gt;'소  계'</t>
  </si>
  <si>
    <t xml:space="preserve">  총  계</t>
  </si>
  <si>
    <t xml:space="preserve">토사 운반/단지외 10km  보통, 덤프 15ton+굴삭기 0.7m3(고르기 별도)  M3  ( 산근 2 ) </t>
  </si>
  <si>
    <t xml:space="preserve"> 운반거리 L=10KN,(적재,고르기별도) M3    </t>
  </si>
  <si>
    <t>'운반거리 L=10KN,(적재,고르기별도) M3'</t>
  </si>
  <si>
    <t xml:space="preserve"> 차량속도= 30KM/V1,35KM/V2,35KM/V3,35KM/V4,30KM/V5,35KM/V6     </t>
  </si>
  <si>
    <t>'차량속도= 30KM/V1,35KM/V2,35KM/V3,35KM/V4,30KM/V5,35KM/V6 '</t>
  </si>
  <si>
    <t xml:space="preserve">     ○------------------0------------0----------------○10KM  </t>
  </si>
  <si>
    <t xml:space="preserve">   ' ○------------------0------------0----------------○10KM '</t>
  </si>
  <si>
    <t xml:space="preserve"> 운반거리=단지대L1=0.5KM,시내외L2=9.0KM,사토장L3=0.5KM    </t>
  </si>
  <si>
    <t>'운반거리=단지대L1=0.5KM,시내외L2=9.0KM,사토장L3=0.5KM'</t>
  </si>
  <si>
    <t xml:space="preserve"> 1.덤프트럭,15톤 </t>
  </si>
  <si>
    <t>'1.덤프트럭,15톤'</t>
  </si>
  <si>
    <t xml:space="preserve">T    적재용량(톤)  =15   </t>
  </si>
  <si>
    <t>T   '적재용량(톤)' =15</t>
  </si>
  <si>
    <t xml:space="preserve">R1   토석의 단위중량(톤)  =1.7   </t>
  </si>
  <si>
    <t>r1  '토석의 단위중량(톤)' =1.7</t>
  </si>
  <si>
    <t xml:space="preserve">L    토량 변화율  =1.25   </t>
  </si>
  <si>
    <t>L   '토량 변화율' =1.25</t>
  </si>
  <si>
    <t xml:space="preserve">Q1   1회 적재량(M3)  =T/R1*L= 11.0294 </t>
  </si>
  <si>
    <t>q1  '1회 적재량(M3)' =T/r1*L=?</t>
  </si>
  <si>
    <t xml:space="preserve">F    토량 환산계수(1/L)  =1/L= 0.8 </t>
  </si>
  <si>
    <t>f   '토량 환산계수(1/L)' =1/L=?</t>
  </si>
  <si>
    <t xml:space="preserve">E    작업효율  =0.9   </t>
  </si>
  <si>
    <t>E   '작업효율' =0.9</t>
  </si>
  <si>
    <t xml:space="preserve">CMS  적재기계 1회 싸이클시간(SEC)  =20   </t>
  </si>
  <si>
    <t>Cms '적재기계 1회 싸이클시간(SEC)' =20</t>
  </si>
  <si>
    <t xml:space="preserve">V1   단지내적재운반속도(KM/HR)  =15   </t>
  </si>
  <si>
    <t>V1  '단지내적재운반속도(KM/HR)' =15</t>
  </si>
  <si>
    <t xml:space="preserve">V2   단지내공차운반속도(KM/HR)  =20   </t>
  </si>
  <si>
    <t>V2  '단지내공차운반속도(KM/HR)' =20</t>
  </si>
  <si>
    <t xml:space="preserve">V3   시내외포장적재운반속도(KM/HR)  =35   </t>
  </si>
  <si>
    <t>V3  '시내외포장적재운반속도(KM/HR)' =35</t>
  </si>
  <si>
    <t xml:space="preserve">V4   시내외포장공차운반속도(KM/HR)  =35   </t>
  </si>
  <si>
    <t>V4  '시내외포장공차운반속도(KM/HR)' =35</t>
  </si>
  <si>
    <t xml:space="preserve">V5   사토장적재운반속도(KM/HR)  =15   </t>
  </si>
  <si>
    <t>V5  '사토장적재운반속도(KM/HR)' =15</t>
  </si>
  <si>
    <t xml:space="preserve">V6   사토장공차운반속도(KM/HR)  =20   </t>
  </si>
  <si>
    <t>V6  '사토장공차운반속도(KM/HR)' =20</t>
  </si>
  <si>
    <t xml:space="preserve">L1   단지내운반거리(KM)  =0.5   </t>
  </si>
  <si>
    <t>L1  '단지내운반거리(KM)' =0.5</t>
  </si>
  <si>
    <t xml:space="preserve">L2   시내외포장(KM)  =9.0   </t>
  </si>
  <si>
    <t>L2  '시내외포장(KM)' =9.0</t>
  </si>
  <si>
    <t xml:space="preserve">L3   사토장비포장(KM)  =0.5   </t>
  </si>
  <si>
    <t>L3  '사토장비포장(KM)' =0.5</t>
  </si>
  <si>
    <t xml:space="preserve">T2   왕복시간(MIN)  =((L1/V1)+(L1/V2)+(L2/V3)+(L2/V4)+(L3/V5)+(L3/V6))*60= 37.8571 </t>
  </si>
  <si>
    <t>t2  '왕복시간(MIN)' =((L1/V1)+(L1/V2)+(L2/V3)+(L2/V4)+(L3/V5)+(L3/V6))*60=?</t>
  </si>
  <si>
    <t xml:space="preserve">T3   적하시간(MIN)양호0.5,보통0.8,불량1.1 =0.8   </t>
  </si>
  <si>
    <t>t3  '적하시간(MIN)양호0.5,보통0.8,불량1.1'=0.8</t>
  </si>
  <si>
    <t xml:space="preserve">T4   적재대기(MIN)양호0.15,보통0.42,불량0.7  =0.42   </t>
  </si>
  <si>
    <t>t4  '적재대기(MIN)양호0.15,보통0.42,불량0.7 '=0.42</t>
  </si>
  <si>
    <t xml:space="preserve">T5   적재합자동덮개설치및해체(MIN)  =0.5   </t>
  </si>
  <si>
    <t>t5  '적재합자동덮개설치및해체(MIN)' =0.5</t>
  </si>
  <si>
    <t xml:space="preserve">T6   세륜시간 (MIN)  =1.5   </t>
  </si>
  <si>
    <t>t6  '세륜시간 (MIN)' =1.5</t>
  </si>
  <si>
    <t xml:space="preserve">k    백호바켓계수  =1.1   </t>
  </si>
  <si>
    <t>k   '백호바켓계수' =1.1</t>
  </si>
  <si>
    <t xml:space="preserve">ES   작업효율(양호0.9,보통0.75,불량0.6) = 0.75   </t>
  </si>
  <si>
    <t>Es  '작업효율(양호0.9,보통0.75,불량0.6)'= 0.75</t>
  </si>
  <si>
    <t xml:space="preserve">N    덤프트럭 소요 백호 적재회수  =Q1/(0.7*K)= 14.32 </t>
  </si>
  <si>
    <t>n   '덤프트럭 소요 백호 적재회수' =q1/(0.7*k)=?</t>
  </si>
  <si>
    <t xml:space="preserve">CM   1회 싸이클 시간(MIN)  =CMS*N/(60*ES)+T2+T3+T4+T5+T6= 47.442 </t>
  </si>
  <si>
    <t>Cm  '1회 싸이클 시간(MIN)' =Cms*n/(60*Es)+t2+t3+t4+t5+t6=?</t>
  </si>
  <si>
    <t xml:space="preserve">Q    시간당 작업량(M3/HR)  =60*Q1*F*E/CM= 10.043 </t>
  </si>
  <si>
    <t>Q   '시간당 작업량(M3/HR)' =60*q1*f*E/Cm=?</t>
  </si>
  <si>
    <t xml:space="preserve"> 재료비:  29402 / 10.043 = 2927.6 </t>
  </si>
  <si>
    <t>'재료비:' ~00000602015000000.M~ / {Q} =?MA+</t>
  </si>
  <si>
    <t xml:space="preserve"> 노무비:  44299 / 10.043 = 4410.9 </t>
  </si>
  <si>
    <t>'노무비:' ~00000602015000000.L~ / {Q} =?LA+</t>
  </si>
  <si>
    <t xml:space="preserve"> 경  비:  18784 / 10.043 = 1870.3 </t>
  </si>
  <si>
    <t>'경  비:' ~00000602015000000.E~ / {Q} =?EQ+</t>
  </si>
  <si>
    <t xml:space="preserve">  소계    </t>
  </si>
  <si>
    <t>&gt;'소계'</t>
  </si>
  <si>
    <t xml:space="preserve"> 2.자동덮개시설,덤프15톤용 M3 </t>
  </si>
  <si>
    <t>'2.자동덮개시설,덤프15톤용 M3'</t>
  </si>
  <si>
    <t xml:space="preserve"> 재료비:  0 / 10.043 = 0 </t>
  </si>
  <si>
    <t>'재료비:' ~00000610015000000.M~ / {Q} =?MA+</t>
  </si>
  <si>
    <t xml:space="preserve"> 노무비:  0 / 10.043 = 0 </t>
  </si>
  <si>
    <t>'노무비:' ~00000610015000000.L~ / {Q} =?LA+</t>
  </si>
  <si>
    <t xml:space="preserve"> 경  비:  395 / 10.043 = 39.3 </t>
  </si>
  <si>
    <t>'경  비:' ~00000610015000000.E~ / {Q} =?EQ+</t>
  </si>
  <si>
    <t xml:space="preserve">되메우기/토사, 두께 30cm  보통, 굴삭기 0.7m3+래머 80kg  M3  ( 산근 3 ) </t>
  </si>
  <si>
    <t xml:space="preserve"> 1.굴삭기 (무한궤도)0.7㎥M3  </t>
  </si>
  <si>
    <t>'1.굴삭기 (무한궤도)0.7㎥M3 '</t>
  </si>
  <si>
    <t xml:space="preserve">Q1  바켓용량(M3) = 0.7   </t>
  </si>
  <si>
    <t>q1 '바켓용량(M3)'= 0.7</t>
  </si>
  <si>
    <t xml:space="preserve">k   바켓계수 = 1.1   </t>
  </si>
  <si>
    <t>k  '바켓계수'= 1.1</t>
  </si>
  <si>
    <t xml:space="preserve">L1  흐트러진상태  =1.25   </t>
  </si>
  <si>
    <t>L1 '흐트러진상태' =1.25</t>
  </si>
  <si>
    <t xml:space="preserve">C   다져진상태 =0.875   </t>
  </si>
  <si>
    <t>C  '다져진상태'=0.875</t>
  </si>
  <si>
    <t xml:space="preserve">F   토량환산계(C/L) =C/L1= 0.7 </t>
  </si>
  <si>
    <t>f  '토량환산계(C/L)'=C/L1=?</t>
  </si>
  <si>
    <t xml:space="preserve">E   작업효율(양호0.9,보통0.75,불량0.6) = 0.75   </t>
  </si>
  <si>
    <t>E  '작업효율(양호0.9,보통0.75,불량0.6)'= 0.75</t>
  </si>
  <si>
    <t xml:space="preserve">CM  1회 싸이클시간(90˚SEC) =18   </t>
  </si>
  <si>
    <t>Cm '1회 싸이클시간(90˚sec)'=18</t>
  </si>
  <si>
    <t xml:space="preserve">Q   시간당 작업량 (M3/HR) = 3600*Q1*K*F*E/CM= 80.85 </t>
  </si>
  <si>
    <t xml:space="preserve"> 재료비:  18963 / 80.85 = 234.5 </t>
  </si>
  <si>
    <t xml:space="preserve"> 노무비:  44299 / 80.85 = 547.9 </t>
  </si>
  <si>
    <t xml:space="preserve"> 경  비:  21780 / 80.85 = 269.3 </t>
  </si>
  <si>
    <t xml:space="preserve"> 2.래머,80kg </t>
  </si>
  <si>
    <t>'2.래머,80kg'</t>
  </si>
  <si>
    <t xml:space="preserve">A   1회당 유호 다짐면적(M2)  =0.28*0.33= 0.0924 </t>
  </si>
  <si>
    <t>A  '1회당 유호 다짐면적(M2)' =0.28*0.33=?</t>
  </si>
  <si>
    <t xml:space="preserve">N   1시간당 타격회수(회/HR)  =36000   </t>
  </si>
  <si>
    <t>N  '1시간당 타격회수(회/HR)' =36000</t>
  </si>
  <si>
    <t xml:space="preserve">H   다짐두께(M)  =0.3   </t>
  </si>
  <si>
    <t>H  '다짐두께(M)' =0.3</t>
  </si>
  <si>
    <t xml:space="preserve">F   토량환산계(L1/L1) =L1/L1= 1 </t>
  </si>
  <si>
    <t>f  '토량환산계(L1/L1)'=L1/L1=?</t>
  </si>
  <si>
    <t xml:space="preserve">E   작업효율(양호0.7,보통0.5,불량0.3) = 0.5   </t>
  </si>
  <si>
    <t>E  '작업효율(양호0.7,보통0.5,불량0.3)'= 0.5</t>
  </si>
  <si>
    <t xml:space="preserve">P   중복 다짐회수(회)  =57   </t>
  </si>
  <si>
    <t>P  '중복 다짐회수(회)' =57</t>
  </si>
  <si>
    <t xml:space="preserve">Q   시간당 작업량(M3/HR)  =A*N*H*F*E/P= 8.754 </t>
  </si>
  <si>
    <t>Q  '시간당 작업량(M3/HR)' =A*N*H*f*E/P=?</t>
  </si>
  <si>
    <t xml:space="preserve"> 재료비:  1098 / 8.754 = 125.4 </t>
  </si>
  <si>
    <t>'재료비:' ~00001630008000000.M~ / {Q} =?MA+</t>
  </si>
  <si>
    <t xml:space="preserve"> 노무비:  28571 / 8.754 = 3263.7 </t>
  </si>
  <si>
    <t>'노무비:' ~00001630008000000.L~ / {Q} =?LA+</t>
  </si>
  <si>
    <t xml:space="preserve"> 경  비:  457 / 8.754 = 52.2 </t>
  </si>
  <si>
    <t>'경  비:' ~00001630008000000.E~ / {Q} =?EQ+</t>
  </si>
  <si>
    <t xml:space="preserve">   합  계    </t>
  </si>
  <si>
    <t>&gt;&gt;'합  계'</t>
  </si>
  <si>
    <t xml:space="preserve">운반비(트레일러 20ton+크레인 10ton)  철골, L:40km  TON  ( 산근 4 ) </t>
  </si>
  <si>
    <t xml:space="preserve"> 운반거리 L=40KM 트레일러(20톤) 톤당     </t>
  </si>
  <si>
    <t>'운반거리 L=40KM 트레일러(20톤) 톤당 '</t>
  </si>
  <si>
    <t xml:space="preserve"> 적용기준:현장에서 가까운 지역공장 상차도 </t>
  </si>
  <si>
    <t>'적용기준:현장에서 가까운 지역공장 상차도'</t>
  </si>
  <si>
    <t xml:space="preserve">          (인천제철,광양제철,포항 등) </t>
  </si>
  <si>
    <t>'         (인천제철,광양제철,포항 등)'</t>
  </si>
  <si>
    <t xml:space="preserve"> 차량속도=    0KM/V1     40KM/V2       25KM/V3     </t>
  </si>
  <si>
    <t>'차량속도=    0KM/V1     40KM/V2       25KM/V3 '</t>
  </si>
  <si>
    <t xml:space="preserve"> 생산공장 ○----------0-------------0----------○40KM  </t>
  </si>
  <si>
    <t>'생산공장 ○----------0-------------0----------○40KM '</t>
  </si>
  <si>
    <t xml:space="preserve"> 운반거리=공장L1=0.0KM,시내L2=39.5KM,공사장L3=0.50KM    </t>
  </si>
  <si>
    <t>'운반거리=공장L1=0.0KM,시내L2=39.5KM,공사장L3=0.50KM'</t>
  </si>
  <si>
    <t xml:space="preserve"> 1.트랙터및트레일러(20톤/HR) </t>
  </si>
  <si>
    <t>'1.트랙터및트레일러(20톤/HR)'</t>
  </si>
  <si>
    <t xml:space="preserve"> Q0  트레일러적재량(TON)  =20   </t>
  </si>
  <si>
    <t xml:space="preserve"> q0 '트레일러적재량(TON)' =20</t>
  </si>
  <si>
    <t xml:space="preserve"> Q1  1회적재량(TON)  =2    </t>
  </si>
  <si>
    <t xml:space="preserve"> q1 '1회적재량(TON)' =2 </t>
  </si>
  <si>
    <t xml:space="preserve"> F   환산계수  =1   </t>
  </si>
  <si>
    <t xml:space="preserve"> F  '환산계수' =1</t>
  </si>
  <si>
    <t xml:space="preserve"> E   작업효율  =0.9   </t>
  </si>
  <si>
    <t xml:space="preserve"> E  '작업효율' =0.9</t>
  </si>
  <si>
    <t xml:space="preserve"> Es  적재효율 =0.5   </t>
  </si>
  <si>
    <t xml:space="preserve"> Es '적재효율'=0.5</t>
  </si>
  <si>
    <t xml:space="preserve"> N   적재횟수 =q0/q1 = 10    </t>
  </si>
  <si>
    <t xml:space="preserve"> N  '적재횟수'=q0/q1 ={?,'9U'}</t>
  </si>
  <si>
    <t xml:space="preserve">CMS  묶기30,회전30,풀기30(초) =30+30+30= 90 </t>
  </si>
  <si>
    <t>Cms '묶기30,회전30,풀기30(초)'=30+30+30=?</t>
  </si>
  <si>
    <t xml:space="preserve"> T1  적재시간(MIN)  =(CMS*N)/(60*ES)= 30 </t>
  </si>
  <si>
    <t xml:space="preserve"> t1 '적재시간(MIN)' =(Cms*n)/(60*Es)=?</t>
  </si>
  <si>
    <t xml:space="preserve"> L1  작업장내 운반거리(KM)  =0   </t>
  </si>
  <si>
    <t xml:space="preserve"> L1 '작업장내 운반거리(KM)' =0</t>
  </si>
  <si>
    <t xml:space="preserve"> L2  도로주행 운반거리(KM)  =39.5   </t>
  </si>
  <si>
    <t xml:space="preserve"> L2 '도로주행 운반거리(KM)' =39.5</t>
  </si>
  <si>
    <t xml:space="preserve"> L3  공사장내 운반거리(KM)  =0.5   </t>
  </si>
  <si>
    <t xml:space="preserve"> L3 '공사장내 운반거리(KM)' =0.5</t>
  </si>
  <si>
    <t xml:space="preserve"> V1  작업장내 운반속도(KM/HR)  =0   </t>
  </si>
  <si>
    <t xml:space="preserve"> V1 '작업장내 운반속도(KM/HR)' =0</t>
  </si>
  <si>
    <t xml:space="preserve"> V2  도로주행 운반속도(KM/HR)  =40   </t>
  </si>
  <si>
    <t xml:space="preserve"> V2 '도로주행 운반속도(KM/HR)' =40</t>
  </si>
  <si>
    <t xml:space="preserve"> V3  공사장내 운반속도(KM/HR)  =25   </t>
  </si>
  <si>
    <t xml:space="preserve"> V3 '공사장내 운반속도(KM/HR)' =25</t>
  </si>
  <si>
    <t xml:space="preserve"> T2  왕복시간(MIN)  =((L2/V2)+(L3/V3))*60*2= 120.9 </t>
  </si>
  <si>
    <t xml:space="preserve"> t2 '왕복시간(MIN)' =((L2/V2)+(L3/V3))*60*2=? </t>
  </si>
  <si>
    <t xml:space="preserve"> T3  적하시간(MIN) =(CMS*N)/(60*ES)= 30 </t>
  </si>
  <si>
    <t xml:space="preserve"> t3 '적하시간(MIN)'=(Cms*n)/(60*Es)=?</t>
  </si>
  <si>
    <t xml:space="preserve"> T4  적재대기시간(MIN)  =0.42   </t>
  </si>
  <si>
    <t xml:space="preserve"> t4 '적재대기시간(MIN)' =0.42</t>
  </si>
  <si>
    <t xml:space="preserve"> T6   세륜시간 (MIN)  =1.5   </t>
  </si>
  <si>
    <t xml:space="preserve"> t6  '세륜시간 (MIN)' =1.5</t>
  </si>
  <si>
    <t xml:space="preserve"> CM  1회싸이클시간(MIN)  =T1+T2+T3+T4+T6= 182.82 </t>
  </si>
  <si>
    <t xml:space="preserve"> CM '1회싸이클시간(MIN)' =t1+t2+t3+t4+t6=?</t>
  </si>
  <si>
    <t xml:space="preserve"> Q   시간당 작업량(TON/HR)  =(60*Q0*F*E)/CM= 5.907 </t>
  </si>
  <si>
    <t xml:space="preserve"> Q  '시간당 작업량(TON/HR)' =(60*q0*F*E)/CM=?</t>
  </si>
  <si>
    <t xml:space="preserve"> Z   차량실 작업량(TON/HR)  =(T2+T4)/CM*(1/Q)= 0.1123 </t>
  </si>
  <si>
    <t xml:space="preserve"> Z  '차량실 작업량(TON/HR)' =(T2+T4)/CM*(1/Q)=?  </t>
  </si>
  <si>
    <t xml:space="preserve"> 재료비:  30732 / 5.907*Z = 584.2 </t>
  </si>
  <si>
    <t>'재료비:' ~00002702002000000.M~ / {Q}*Z =?EQ+</t>
  </si>
  <si>
    <t xml:space="preserve"> 노무비:  44299 / 5.907 = 7499.4 </t>
  </si>
  <si>
    <t>'노무비:' ~00002702002000000.L~ / {Q} =?EQ+</t>
  </si>
  <si>
    <t xml:space="preserve"> 경  비:  15355 / 5.907 = 2599.4 </t>
  </si>
  <si>
    <t>'경  비:' ~00002702002000000.E~ / {Q} =?EQ+</t>
  </si>
  <si>
    <t xml:space="preserve"> 2.크레인(트럭탑재형)(10TON/HR) </t>
  </si>
  <si>
    <t>'2.크레인(트럭탑재형)(10TON/HR)'</t>
  </si>
  <si>
    <t xml:space="preserve"> Es  작업효율  =0.5   </t>
  </si>
  <si>
    <t xml:space="preserve"> Es '작업효율' =0.5</t>
  </si>
  <si>
    <t xml:space="preserve"> Q   크레인상,하차작업량(톤/HR)  =(3600*Q1*F*ES/CMS)= 40 </t>
  </si>
  <si>
    <t xml:space="preserve"> Q  '크레인상,하차작업량(톤/HR)' =(3600*q1*F*Es/Cms)=?</t>
  </si>
  <si>
    <t xml:space="preserve"> 재료비:  16562 / 40 = 414 </t>
  </si>
  <si>
    <t>'재료비:' ~00002105001000000.M~ / {Q} =?EQ+</t>
  </si>
  <si>
    <t xml:space="preserve"> 노무비:  36224 / 40 = 905.6 </t>
  </si>
  <si>
    <t>'노무비:' ~00002105001000000.L~ / {Q} =?EQ+</t>
  </si>
  <si>
    <t xml:space="preserve"> 경  비:  20490 / 40 = 512.2 </t>
  </si>
  <si>
    <t>'경  비:' ~00002105001000000.E~ / {Q} =?EQ+</t>
  </si>
  <si>
    <t xml:space="preserve"> 3.인력 </t>
  </si>
  <si>
    <t>'3.인력'</t>
  </si>
  <si>
    <t xml:space="preserve"> 비계공 </t>
  </si>
  <si>
    <t>'비계공'</t>
  </si>
  <si>
    <t xml:space="preserve"> 노무비:  247977*2/8/40 = 1549.8 </t>
  </si>
  <si>
    <t>'노무비:' ~L001010101000006.L~*2/8/{Q} =?EQ+</t>
  </si>
  <si>
    <t xml:space="preserve"> 보통인부 </t>
  </si>
  <si>
    <t>'보통인부'</t>
  </si>
  <si>
    <t xml:space="preserve"> 노무비:  141096*1/8/40 = 440.9 </t>
  </si>
  <si>
    <t xml:space="preserve">'노무비:' ~L001010101000002.L~*1/8/{Q} =?EQ+  </t>
  </si>
  <si>
    <t xml:space="preserve">콘크리트 펌프차 타설(무근)  50m3 미만, 슬럼프 8~12cm, 보통(벽,기둥,슬래브 등)  회  ( 산근 5 ) </t>
  </si>
  <si>
    <t xml:space="preserve"> ※[] </t>
  </si>
  <si>
    <t>'※[1.시설유형(보통):벽,기둥,보,슬라브,교대,교각등 적용]'</t>
  </si>
  <si>
    <t xml:space="preserve">   [] </t>
  </si>
  <si>
    <t>'  [2.펌프차: 32m 적용]'</t>
  </si>
  <si>
    <t xml:space="preserve">   []  </t>
  </si>
  <si>
    <t xml:space="preserve">'  [3.믹서트럭진입조건(보통) 적용]' </t>
  </si>
  <si>
    <t>'  [※1.2.3 및 각종조건 타설 환경에 따라 변경사용 요망]'</t>
  </si>
  <si>
    <t xml:space="preserve">'  [압송관 필요시 "별산"] </t>
  </si>
  <si>
    <t xml:space="preserve">A  타설량 =49  M3    </t>
  </si>
  <si>
    <t>A '타설량'=49 'M3'</t>
  </si>
  <si>
    <t xml:space="preserve">FT 기준시간(슬럼프 8~12CM:무근1.15,철근1.35) =1.15 MIN     </t>
  </si>
  <si>
    <t xml:space="preserve">FT'기준시간(슬럼프 8~12CM:무근1.15,철근1.35)'=1.15'min' </t>
  </si>
  <si>
    <t xml:space="preserve">N  펌프차 이동횟수 =0    </t>
  </si>
  <si>
    <t xml:space="preserve">N '펌프차 이동횟수'=0 </t>
  </si>
  <si>
    <t xml:space="preserve">F1 시설유형(양호1.0,보통1.20,불량1.4,매우불량4.0) =1.2   </t>
  </si>
  <si>
    <t>f1'시설유형(양호1.0,보통1.20,불량1.4,매우불량4.0)'=1.2</t>
  </si>
  <si>
    <t xml:space="preserve">F2 믹서트럭 진입조건(양호1.0,보통1.20,불량1.40) =1.2      </t>
  </si>
  <si>
    <t xml:space="preserve">f2'믹서트럭 진입조건(양호1.0,보통1.20,불량1.40)'=1.2   </t>
  </si>
  <si>
    <t xml:space="preserve">t1 펌프차 셋팅 =20  min    </t>
  </si>
  <si>
    <t>t1'펌프차 셋팅'=20 'min'</t>
  </si>
  <si>
    <t xml:space="preserve">t2 펌프차 마감 =20  min    </t>
  </si>
  <si>
    <t>t2'펌프차 마감'=20 'min'</t>
  </si>
  <si>
    <t xml:space="preserve">t3 펌프차 이동 및 재셋팅  =30*N = 0 </t>
  </si>
  <si>
    <t xml:space="preserve">t3'펌프차 이동 및 재셋팅' =30*N =? 'min/회당' </t>
  </si>
  <si>
    <t xml:space="preserve">T4 펌프차 타설(기준시간×F1×F2×타설량) =FT*F1*F2*A= 81.144 </t>
  </si>
  <si>
    <t>t4'펌프차 타설(기준시간×f1×f2×타설량)'=FT*f1*f2*A=?</t>
  </si>
  <si>
    <t xml:space="preserve">F  작업계수 =0.7    </t>
  </si>
  <si>
    <t xml:space="preserve">F '작업계수'=0.7 </t>
  </si>
  <si>
    <t xml:space="preserve">TC 콘크리트펌프차 운전시간  =(T1+T2+T3+T4)/F= 173.0628 </t>
  </si>
  <si>
    <t xml:space="preserve">Tc'콘크리트펌프차 운전시간' =(t1+t2+t3+t4)/F=? </t>
  </si>
  <si>
    <t xml:space="preserve">Tb 인력에 의한 타설준비 및 마무리 시간  =25  min    </t>
  </si>
  <si>
    <t>Tb'인력에 의한 타설준비 및 마무리 시간' =25 'min'</t>
  </si>
  <si>
    <t xml:space="preserve">T  전체작업소요시간  = Tc+Tb = 198.0628 </t>
  </si>
  <si>
    <t xml:space="preserve">T '전체작업소요시간' = Tc+Tb =? </t>
  </si>
  <si>
    <t xml:space="preserve">TT 작업소요시간(MIN/M3)  = T/A= 4.042 </t>
  </si>
  <si>
    <t>TT'작업소요시간(min/M3)' = T/A=?</t>
  </si>
  <si>
    <t xml:space="preserve">Q   시간당 작업작업량(회/HR) =60/T= 0.303 </t>
  </si>
  <si>
    <t xml:space="preserve">Q  '시간당 작업작업량(회/HR)'=60/T=? </t>
  </si>
  <si>
    <t xml:space="preserve"> ◈배치인원</t>
  </si>
  <si>
    <t>'◈배치인원</t>
  </si>
  <si>
    <t xml:space="preserve"> 1.인원   </t>
  </si>
  <si>
    <t xml:space="preserve">'1.인원 ' </t>
  </si>
  <si>
    <t xml:space="preserve"> []=0, [2]=0, [3]=0     </t>
  </si>
  <si>
    <t xml:space="preserve"> [1]=0, [2]=0, [3]=0  </t>
  </si>
  <si>
    <t xml:space="preserve"> 콘크리트공 5인/8HR*작업시간 </t>
  </si>
  <si>
    <t>'콘크리트공 5인/8HR*작업시간'</t>
  </si>
  <si>
    <t xml:space="preserve"> 노무비:  215145*5/8/0.303 = 443780.9 </t>
  </si>
  <si>
    <t xml:space="preserve">'노무비:' ~L001010101000013.L~*5/8/{Q} =?LA+:LA1 </t>
  </si>
  <si>
    <t xml:space="preserve"> 특별인부 2인/8HR*작업시간 </t>
  </si>
  <si>
    <t>'특별인부 2인/8HR*작업시간'</t>
  </si>
  <si>
    <t xml:space="preserve"> 노무비:  179203*2/8/0.303 = 147857.2 </t>
  </si>
  <si>
    <t xml:space="preserve">'노무비:' ~L001010101000003.L~*2/8/{Q} =?LA+:LA2 </t>
  </si>
  <si>
    <t xml:space="preserve"> 보통인부 2인/8HR*작업시간 </t>
  </si>
  <si>
    <t>'보통인부 2인/8HR*작업시간'</t>
  </si>
  <si>
    <t xml:space="preserve"> 노무비:  141096*2/8/0.303 = 116415.8 </t>
  </si>
  <si>
    <t>'노무비:' ~L001010101000002.L~*2/8/{Q} =?LA+:LA3</t>
  </si>
  <si>
    <t xml:space="preserve">   소  계    </t>
  </si>
  <si>
    <t xml:space="preserve"> &gt;'소  계'</t>
  </si>
  <si>
    <t xml:space="preserve">  </t>
  </si>
  <si>
    <t xml:space="preserve"> ◈사용기계  </t>
  </si>
  <si>
    <t>'◈사용기계 '</t>
  </si>
  <si>
    <t xml:space="preserve">TTC 작업소요시간(MIN/M3)  = TC/A= 3.5318 </t>
  </si>
  <si>
    <t>TTc'작업소요시간(min/M3)' = Tc/A=?</t>
  </si>
  <si>
    <t xml:space="preserve">Q   시간당 작업작업량(회/HR) =60/TC= 0.347 </t>
  </si>
  <si>
    <t xml:space="preserve">Q  '시간당 작업작업량(회/HR)'=60/Tc=? </t>
  </si>
  <si>
    <t xml:space="preserve"> 2.콘크리트 펌프차, 32M(80∼95㎥/HR)    </t>
  </si>
  <si>
    <t xml:space="preserve">'2.콘크리트 펌프차, 32m(80∼95㎥/hr) '  </t>
  </si>
  <si>
    <t xml:space="preserve"> 재료비:  31295 / 0.347 = 90187.3 </t>
  </si>
  <si>
    <t>'재료비:' ~00004504003200000.M~ / {Q} =?MA+</t>
  </si>
  <si>
    <t xml:space="preserve"> 노무비:  44299 / 0.347 = 127662.8 </t>
  </si>
  <si>
    <t xml:space="preserve">'노무비:' ~00004504003200000.L~ / {Q} =?LA+ </t>
  </si>
  <si>
    <t xml:space="preserve"> 경  비:  64767 / 0.347 = 186648.4 </t>
  </si>
  <si>
    <t>'경  비:' ~00004504003200000.E~ / {Q} =?EQ+</t>
  </si>
  <si>
    <t xml:space="preserve"> 3.잡재료비(인력품의 5%): (443780.9+147857.2+116415.8)*0.05 = 35402.6 </t>
  </si>
  <si>
    <t xml:space="preserve">'3.잡재료비(인력품의 5%):'({LA1}+{LA2}+{LA3})*0.05 =?EQ+                                                                                                             </t>
  </si>
  <si>
    <t xml:space="preserve">콘크리트 펌프차 타설(벽,기둥,슬래브 등)  100~150m3 미만, 슬럼프 15cm, 보통  회  ( 산근 6 ) </t>
  </si>
  <si>
    <t xml:space="preserve">A  타설량 =149  M3    </t>
  </si>
  <si>
    <t>A '타설량'=149 'M3'</t>
  </si>
  <si>
    <t xml:space="preserve">FT 기준시간(슬럼프 15CM:무근1.10,철근1.25) =1.25 MIN     </t>
  </si>
  <si>
    <t xml:space="preserve">FT'기준시간(슬럼프 15CM:무근1.10,철근1.25)'=1.25'min' </t>
  </si>
  <si>
    <t xml:space="preserve">F2 믹서트럭 진입조건(양호1.0,보통1.20,불량1.40) =1.2    </t>
  </si>
  <si>
    <t xml:space="preserve">f2'믹서트럭 진입조건(양호1.0,보통1.20,불량1.40)'=1.2 </t>
  </si>
  <si>
    <t xml:space="preserve">T4 펌프차 타설(기준시간×F1×F2×타설량) =FT*F1*F2*A= 268.2 </t>
  </si>
  <si>
    <t xml:space="preserve">TC 콘크리트펌프차 운전시간  =(T1+T2+T3+T4)/F= 440.2857 </t>
  </si>
  <si>
    <t xml:space="preserve">T  전체작업소요시간  = Tc+Tb = 465.2857 </t>
  </si>
  <si>
    <t xml:space="preserve">TT 작업소요시간(MIN/M3)  = T/A= 3.1227 </t>
  </si>
  <si>
    <t xml:space="preserve">Q   시간당 작업작업량(회/HR) =60/T= 0.129 </t>
  </si>
  <si>
    <t xml:space="preserve"> 노무비:  215145*5/8/0.129 = 1042369.1 </t>
  </si>
  <si>
    <t xml:space="preserve"> 노무비:  179203*2/8/0.129 = 347292.6 </t>
  </si>
  <si>
    <t xml:space="preserve"> 노무비:  141096*2/8/0.129 = 273441.8 </t>
  </si>
  <si>
    <t xml:space="preserve">TTC 작업소요시간(MIN/M3)  = TC/A= 2.9549 </t>
  </si>
  <si>
    <t xml:space="preserve">Q   시간당 작업작업량(회/HR) =60/TC= 0.136 </t>
  </si>
  <si>
    <t xml:space="preserve"> 재료비:  31295 / 0.136 = 230110.2 </t>
  </si>
  <si>
    <t xml:space="preserve"> 노무비:  44299 / 0.136 = 325727.9 </t>
  </si>
  <si>
    <t xml:space="preserve"> 경  비:  64767 / 0.136 = 476227.9 </t>
  </si>
  <si>
    <t xml:space="preserve"> 3.잡재료비(인력품의 5%): (1042369.1+347292.6+273441.8)*0.05 = 83155.1 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</si>
  <si>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</si>
  <si>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</si>
  <si>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</si>
  <si>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</si>
  <si>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</si>
  <si>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</si>
  <si>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</si>
  <si>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</si>
  <si>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</si>
  <si>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</si>
  <si>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</si>
  <si>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</si>
  <si>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</si>
  <si>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</si>
  <si>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</si>
  <si>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</si>
  <si>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</si>
  <si>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</si>
  <si>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</si>
  <si>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</si>
  <si>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</si>
  <si>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</si>
  <si>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</si>
  <si>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</si>
  <si>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</si>
  <si>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</si>
  <si>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</si>
  <si>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</si>
  <si>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</si>
  <si>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</si>
  <si>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</si>
  <si>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</si>
  <si>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</si>
  <si>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</si>
  <si>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</si>
  <si>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</si>
  <si>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</si>
  <si>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</si>
  <si>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</si>
  <si>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</si>
  <si>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</si>
  <si>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</si>
  <si>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</si>
  <si>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</si>
  <si>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</si>
  <si>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</si>
  <si>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</si>
  <si>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</si>
  <si>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</si>
  <si>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</si>
  <si>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</si>
  <si>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</si>
  <si>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</si>
  <si>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</si>
  <si>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</si>
  <si>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</si>
  <si>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</si>
  <si>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</si>
  <si>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</si>
  <si>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</si>
  <si>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</si>
  <si>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22603133</t>
  </si>
  <si>
    <t>자재 51</t>
  </si>
  <si>
    <t>22603137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</si>
  <si>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</si>
  <si>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</si>
  <si>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</si>
  <si>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</si>
  <si>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</si>
  <si>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</si>
  <si>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</si>
  <si>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</si>
  <si>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</si>
  <si>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</si>
  <si>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</si>
  <si>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</si>
  <si>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</si>
  <si>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</si>
  <si>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</si>
  <si>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</si>
  <si>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</si>
  <si>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</si>
  <si>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</si>
  <si>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</si>
  <si>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</si>
  <si>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</si>
  <si>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</si>
  <si>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</si>
  <si>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</si>
  <si>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</si>
  <si>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</si>
  <si>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</si>
  <si>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</si>
  <si>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</si>
  <si>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</si>
  <si>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</si>
  <si>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</si>
  <si>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</si>
  <si>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</si>
  <si>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</si>
  <si>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</si>
  <si>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</si>
  <si>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</si>
  <si>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</si>
  <si>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</si>
  <si>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</si>
  <si>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</si>
  <si>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</si>
  <si>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</si>
  <si>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</si>
  <si>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</si>
  <si>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2</t>
  </si>
  <si>
    <t>자재 99</t>
  </si>
  <si>
    <t>자재 100</t>
  </si>
  <si>
    <t>1</t>
  </si>
  <si>
    <t>자재 101</t>
  </si>
  <si>
    <t>자재 102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</si>
  <si>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</si>
  <si>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</si>
  <si>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</si>
  <si>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</si>
  <si>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</si>
  <si>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</si>
  <si>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</si>
  <si>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</si>
  <si>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</si>
  <si>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</si>
  <si>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5D09E4187009AA0A3DD04D98DC624B0821AD4D</t>
  </si>
  <si>
    <t>콘크리트공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</si>
  <si>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</si>
  <si>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</si>
  <si>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</si>
  <si>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</si>
  <si>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</si>
  <si>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</si>
  <si>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</si>
  <si>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</si>
  <si>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</si>
  <si>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</si>
  <si>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</si>
  <si>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</si>
  <si>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</si>
  <si>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자재 103</t>
  </si>
  <si>
    <t>자재 104</t>
  </si>
  <si>
    <t>자재 105</t>
  </si>
  <si>
    <t>A3</t>
  </si>
  <si>
    <t>DJ</t>
  </si>
  <si>
    <t>관 급 자 재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</si>
  <si>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</si>
  <si>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</si>
  <si>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</si>
  <si>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</si>
  <si>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</si>
  <si>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</si>
  <si>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</si>
  <si>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</si>
  <si>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</si>
  <si>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</si>
  <si>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</si>
  <si>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</si>
  <si>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</si>
  <si>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</si>
  <si>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</si>
  <si>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</si>
  <si>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</si>
  <si>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</si>
  <si>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</si>
  <si>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</si>
  <si>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</si>
  <si>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</si>
  <si>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</si>
  <si>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</si>
  <si>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</si>
  <si>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</si>
  <si>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</si>
  <si>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</si>
  <si>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</si>
  <si>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</si>
  <si>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</si>
  <si>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</si>
  <si>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</si>
  <si>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</si>
  <si>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...</t>
  </si>
  <si>
    <t>[ 국립생태원 가스보일러실 설치공사 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</si>
</sst>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7" formatCode="#,###;\-#,###;#;"/>
    <numFmt numFmtId="179" formatCode="#,##0.0"/>
    <numFmt numFmtId="180" formatCode="#,##0.0;\-#,##0.0;#"/>
    <numFmt numFmtId="181" formatCode="#,##0;\-#,##0;#"/>
    <numFmt numFmtId="182" formatCode="#,##0.00#;\-#,##0.00#;#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77" fontId="4" fillId="0" borderId="1" xfId="0" applyNumberFormat="1" applyFont="1" applyBorder="1" applyAlignment="1">
      <alignment vertical="center" wrapText="1"/>
    </xf>
    <xf numFmtId="179" fontId="4" fillId="0" borderId="1" xfId="0" applyNumberFormat="1" applyFont="1" applyBorder="1" applyAlignment="1">
      <alignment vertical="center" wrapText="1"/>
    </xf>
    <xf numFmtId="181" fontId="4" fillId="0" borderId="1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quotePrefix="1" applyFont="1" applyBorder="1" applyAlignment="1">
      <alignment vertical="center" wrapText="1"/>
    </xf>
    <xf numFmtId="0" fontId="4" fillId="0" borderId="3" xfId="0" quotePrefix="1" applyFont="1" applyBorder="1" applyAlignment="1">
      <alignment vertical="center" wrapText="1"/>
    </xf>
    <xf numFmtId="180" fontId="4" fillId="0" borderId="3" xfId="0" applyNumberFormat="1" applyFont="1" applyBorder="1" applyAlignment="1">
      <alignment vertical="center" wrapText="1"/>
    </xf>
    <xf numFmtId="181" fontId="4" fillId="0" borderId="4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quotePrefix="1" applyFont="1" applyBorder="1" applyAlignment="1">
      <alignment vertical="center" wrapText="1"/>
    </xf>
    <xf numFmtId="181" fontId="4" fillId="0" borderId="5" xfId="0" applyNumberFormat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82" fontId="4" fillId="0" borderId="1" xfId="0" quotePrefix="1" applyNumberFormat="1" applyFont="1" applyBorder="1" applyAlignment="1">
      <alignment vertical="center" wrapText="1"/>
    </xf>
    <xf numFmtId="182" fontId="4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5" fillId="0" borderId="0" xfId="0" quotePrefix="1" applyFont="1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9"/>
  <sheetViews>
    <sheetView tabSelected="1" view="pageBreakPreview" zoomScale="60" zoomScaleNormal="85" workbookViewId="0">
      <selection activeCell="J12" sqref="J12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28.5" customHeight="1" x14ac:dyDescent="0.3">
      <c r="A1" s="26" t="s">
        <v>1354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48" ht="28.5" customHeight="1" x14ac:dyDescent="0.3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/>
      <c r="G2" s="24" t="s">
        <v>7</v>
      </c>
      <c r="H2" s="24"/>
      <c r="I2" s="24" t="s">
        <v>8</v>
      </c>
      <c r="J2" s="24"/>
      <c r="K2" s="24" t="s">
        <v>9</v>
      </c>
      <c r="L2" s="24"/>
      <c r="M2" s="24" t="s">
        <v>10</v>
      </c>
      <c r="N2" s="23" t="s">
        <v>15</v>
      </c>
      <c r="O2" s="23" t="s">
        <v>12</v>
      </c>
      <c r="P2" s="23" t="s">
        <v>16</v>
      </c>
      <c r="Q2" s="23" t="s">
        <v>11</v>
      </c>
      <c r="R2" s="23" t="s">
        <v>17</v>
      </c>
      <c r="S2" s="23" t="s">
        <v>18</v>
      </c>
      <c r="T2" s="23" t="s">
        <v>19</v>
      </c>
      <c r="U2" s="23" t="s">
        <v>20</v>
      </c>
      <c r="V2" s="23" t="s">
        <v>21</v>
      </c>
      <c r="W2" s="23" t="s">
        <v>22</v>
      </c>
      <c r="X2" s="23" t="s">
        <v>23</v>
      </c>
      <c r="Y2" s="23" t="s">
        <v>24</v>
      </c>
      <c r="Z2" s="23" t="s">
        <v>25</v>
      </c>
      <c r="AA2" s="23" t="s">
        <v>26</v>
      </c>
      <c r="AB2" s="23" t="s">
        <v>27</v>
      </c>
      <c r="AC2" s="23" t="s">
        <v>28</v>
      </c>
      <c r="AD2" s="23" t="s">
        <v>29</v>
      </c>
      <c r="AE2" s="23" t="s">
        <v>30</v>
      </c>
      <c r="AF2" s="23" t="s">
        <v>31</v>
      </c>
      <c r="AG2" s="23" t="s">
        <v>32</v>
      </c>
      <c r="AH2" s="23" t="s">
        <v>33</v>
      </c>
      <c r="AI2" s="23" t="s">
        <v>34</v>
      </c>
      <c r="AJ2" s="23" t="s">
        <v>35</v>
      </c>
      <c r="AK2" s="23" t="s">
        <v>36</v>
      </c>
      <c r="AL2" s="23" t="s">
        <v>37</v>
      </c>
      <c r="AM2" s="23" t="s">
        <v>38</v>
      </c>
      <c r="AN2" s="23" t="s">
        <v>39</v>
      </c>
      <c r="AO2" s="23" t="s">
        <v>40</v>
      </c>
      <c r="AP2" s="23" t="s">
        <v>41</v>
      </c>
      <c r="AQ2" s="23" t="s">
        <v>42</v>
      </c>
      <c r="AR2" s="23" t="s">
        <v>43</v>
      </c>
      <c r="AS2" s="23" t="s">
        <v>13</v>
      </c>
      <c r="AT2" s="23" t="s">
        <v>14</v>
      </c>
      <c r="AU2" s="23" t="s">
        <v>44</v>
      </c>
      <c r="AV2" s="23" t="s">
        <v>45</v>
      </c>
    </row>
    <row r="3" spans="1:48" ht="28.5" customHeight="1" x14ac:dyDescent="0.3">
      <c r="A3" s="24"/>
      <c r="B3" s="24"/>
      <c r="C3" s="24"/>
      <c r="D3" s="24"/>
      <c r="E3" s="4" t="s">
        <v>5</v>
      </c>
      <c r="F3" s="4" t="s">
        <v>6</v>
      </c>
      <c r="G3" s="4" t="s">
        <v>5</v>
      </c>
      <c r="H3" s="4" t="s">
        <v>6</v>
      </c>
      <c r="I3" s="4" t="s">
        <v>5</v>
      </c>
      <c r="J3" s="4" t="s">
        <v>6</v>
      </c>
      <c r="K3" s="4" t="s">
        <v>5</v>
      </c>
      <c r="L3" s="4" t="s">
        <v>6</v>
      </c>
      <c r="M3" s="24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</row>
    <row r="4" spans="1:48" ht="28.5" customHeight="1" x14ac:dyDescent="0.3">
      <c r="A4" s="5" t="s">
        <v>47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3"/>
      <c r="O4" s="3"/>
      <c r="P4" s="3"/>
      <c r="Q4" s="2" t="s">
        <v>48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28.5" customHeight="1" x14ac:dyDescent="0.3">
      <c r="A5" s="5" t="s">
        <v>49</v>
      </c>
      <c r="B5" s="5" t="s">
        <v>50</v>
      </c>
      <c r="C5" s="5" t="s">
        <v>51</v>
      </c>
      <c r="D5" s="6">
        <v>5</v>
      </c>
      <c r="E5" s="7"/>
      <c r="F5" s="7"/>
      <c r="G5" s="7"/>
      <c r="H5" s="7"/>
      <c r="I5" s="7"/>
      <c r="J5" s="7"/>
      <c r="K5" s="7"/>
      <c r="L5" s="7"/>
      <c r="M5" s="5" t="s">
        <v>52</v>
      </c>
      <c r="N5" s="2" t="s">
        <v>53</v>
      </c>
      <c r="O5" s="2" t="s">
        <v>46</v>
      </c>
      <c r="P5" s="2" t="s">
        <v>46</v>
      </c>
      <c r="Q5" s="2" t="s">
        <v>48</v>
      </c>
      <c r="R5" s="2" t="s">
        <v>54</v>
      </c>
      <c r="S5" s="2" t="s">
        <v>55</v>
      </c>
      <c r="T5" s="2" t="s">
        <v>55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46</v>
      </c>
      <c r="AS5" s="2" t="s">
        <v>46</v>
      </c>
      <c r="AT5" s="3"/>
      <c r="AU5" s="2" t="s">
        <v>56</v>
      </c>
      <c r="AV5" s="3">
        <v>4</v>
      </c>
    </row>
    <row r="6" spans="1:48" ht="28.5" customHeight="1" x14ac:dyDescent="0.3">
      <c r="A6" s="5" t="s">
        <v>57</v>
      </c>
      <c r="B6" s="5" t="s">
        <v>58</v>
      </c>
      <c r="C6" s="5" t="s">
        <v>59</v>
      </c>
      <c r="D6" s="6">
        <v>4</v>
      </c>
      <c r="E6" s="7"/>
      <c r="F6" s="7"/>
      <c r="G6" s="7"/>
      <c r="H6" s="7"/>
      <c r="I6" s="7"/>
      <c r="J6" s="7"/>
      <c r="K6" s="7"/>
      <c r="L6" s="7"/>
      <c r="M6" s="5" t="s">
        <v>60</v>
      </c>
      <c r="N6" s="2" t="s">
        <v>61</v>
      </c>
      <c r="O6" s="2" t="s">
        <v>46</v>
      </c>
      <c r="P6" s="2" t="s">
        <v>46</v>
      </c>
      <c r="Q6" s="2" t="s">
        <v>48</v>
      </c>
      <c r="R6" s="2" t="s">
        <v>54</v>
      </c>
      <c r="S6" s="2" t="s">
        <v>55</v>
      </c>
      <c r="T6" s="2" t="s">
        <v>55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46</v>
      </c>
      <c r="AS6" s="2" t="s">
        <v>46</v>
      </c>
      <c r="AT6" s="3"/>
      <c r="AU6" s="2" t="s">
        <v>62</v>
      </c>
      <c r="AV6" s="3">
        <v>5</v>
      </c>
    </row>
    <row r="7" spans="1:48" ht="28.5" customHeight="1" x14ac:dyDescent="0.3">
      <c r="A7" s="5" t="s">
        <v>63</v>
      </c>
      <c r="B7" s="5" t="s">
        <v>64</v>
      </c>
      <c r="C7" s="5" t="s">
        <v>65</v>
      </c>
      <c r="D7" s="6">
        <v>273</v>
      </c>
      <c r="E7" s="7"/>
      <c r="F7" s="7"/>
      <c r="G7" s="7"/>
      <c r="H7" s="7"/>
      <c r="I7" s="7"/>
      <c r="J7" s="7"/>
      <c r="K7" s="7"/>
      <c r="L7" s="7"/>
      <c r="M7" s="5" t="s">
        <v>66</v>
      </c>
      <c r="N7" s="2" t="s">
        <v>67</v>
      </c>
      <c r="O7" s="2" t="s">
        <v>46</v>
      </c>
      <c r="P7" s="2" t="s">
        <v>46</v>
      </c>
      <c r="Q7" s="2" t="s">
        <v>48</v>
      </c>
      <c r="R7" s="2" t="s">
        <v>54</v>
      </c>
      <c r="S7" s="2" t="s">
        <v>55</v>
      </c>
      <c r="T7" s="2" t="s">
        <v>55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46</v>
      </c>
      <c r="AS7" s="2" t="s">
        <v>46</v>
      </c>
      <c r="AT7" s="3"/>
      <c r="AU7" s="2" t="s">
        <v>68</v>
      </c>
      <c r="AV7" s="3">
        <v>6</v>
      </c>
    </row>
    <row r="8" spans="1:48" ht="28.5" customHeight="1" x14ac:dyDescent="0.3">
      <c r="A8" s="5" t="s">
        <v>69</v>
      </c>
      <c r="B8" s="5" t="s">
        <v>70</v>
      </c>
      <c r="C8" s="5" t="s">
        <v>65</v>
      </c>
      <c r="D8" s="6">
        <v>273</v>
      </c>
      <c r="E8" s="7"/>
      <c r="F8" s="7"/>
      <c r="G8" s="7"/>
      <c r="H8" s="7"/>
      <c r="I8" s="7"/>
      <c r="J8" s="7"/>
      <c r="K8" s="7"/>
      <c r="L8" s="7"/>
      <c r="M8" s="5" t="s">
        <v>71</v>
      </c>
      <c r="N8" s="2" t="s">
        <v>72</v>
      </c>
      <c r="O8" s="2" t="s">
        <v>46</v>
      </c>
      <c r="P8" s="2" t="s">
        <v>46</v>
      </c>
      <c r="Q8" s="2" t="s">
        <v>48</v>
      </c>
      <c r="R8" s="2" t="s">
        <v>54</v>
      </c>
      <c r="S8" s="2" t="s">
        <v>55</v>
      </c>
      <c r="T8" s="2" t="s">
        <v>55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46</v>
      </c>
      <c r="AS8" s="2" t="s">
        <v>46</v>
      </c>
      <c r="AT8" s="3"/>
      <c r="AU8" s="2" t="s">
        <v>73</v>
      </c>
      <c r="AV8" s="3">
        <v>7</v>
      </c>
    </row>
    <row r="9" spans="1:48" ht="28.5" customHeight="1" x14ac:dyDescent="0.3">
      <c r="A9" s="5" t="s">
        <v>74</v>
      </c>
      <c r="B9" s="5" t="s">
        <v>70</v>
      </c>
      <c r="C9" s="5" t="s">
        <v>65</v>
      </c>
      <c r="D9" s="6">
        <v>273</v>
      </c>
      <c r="E9" s="7"/>
      <c r="F9" s="7"/>
      <c r="G9" s="7"/>
      <c r="H9" s="7"/>
      <c r="I9" s="7"/>
      <c r="J9" s="7"/>
      <c r="K9" s="7"/>
      <c r="L9" s="7"/>
      <c r="M9" s="5" t="s">
        <v>75</v>
      </c>
      <c r="N9" s="2" t="s">
        <v>76</v>
      </c>
      <c r="O9" s="2" t="s">
        <v>46</v>
      </c>
      <c r="P9" s="2" t="s">
        <v>46</v>
      </c>
      <c r="Q9" s="2" t="s">
        <v>48</v>
      </c>
      <c r="R9" s="2" t="s">
        <v>54</v>
      </c>
      <c r="S9" s="2" t="s">
        <v>55</v>
      </c>
      <c r="T9" s="2" t="s">
        <v>55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46</v>
      </c>
      <c r="AS9" s="2" t="s">
        <v>46</v>
      </c>
      <c r="AT9" s="3"/>
      <c r="AU9" s="2" t="s">
        <v>77</v>
      </c>
      <c r="AV9" s="3">
        <v>8</v>
      </c>
    </row>
    <row r="10" spans="1:48" ht="28.5" customHeight="1" x14ac:dyDescent="0.3">
      <c r="A10" s="5" t="s">
        <v>78</v>
      </c>
      <c r="B10" s="5" t="s">
        <v>79</v>
      </c>
      <c r="C10" s="5" t="s">
        <v>65</v>
      </c>
      <c r="D10" s="6">
        <v>273</v>
      </c>
      <c r="E10" s="7"/>
      <c r="F10" s="7"/>
      <c r="G10" s="7"/>
      <c r="H10" s="7"/>
      <c r="I10" s="7"/>
      <c r="J10" s="7"/>
      <c r="K10" s="7"/>
      <c r="L10" s="7"/>
      <c r="M10" s="5" t="s">
        <v>80</v>
      </c>
      <c r="N10" s="2" t="s">
        <v>81</v>
      </c>
      <c r="O10" s="2" t="s">
        <v>46</v>
      </c>
      <c r="P10" s="2" t="s">
        <v>46</v>
      </c>
      <c r="Q10" s="2" t="s">
        <v>48</v>
      </c>
      <c r="R10" s="2" t="s">
        <v>54</v>
      </c>
      <c r="S10" s="2" t="s">
        <v>55</v>
      </c>
      <c r="T10" s="2" t="s">
        <v>55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46</v>
      </c>
      <c r="AS10" s="2" t="s">
        <v>46</v>
      </c>
      <c r="AT10" s="3"/>
      <c r="AU10" s="2" t="s">
        <v>82</v>
      </c>
      <c r="AV10" s="3">
        <v>9</v>
      </c>
    </row>
    <row r="11" spans="1:48" ht="28.5" customHeigh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48" ht="28.5" customHeight="1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48" ht="28.5" customHeigh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48" ht="28.5" customHeigh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48" ht="28.5" customHeight="1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48" ht="28.5" customHeigh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48" ht="28.5" customHeigh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48" ht="28.5" customHeight="1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48" ht="28.5" customHeight="1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48" ht="28.5" customHeight="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48" ht="28.5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48" ht="28.5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48" ht="28.5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48" ht="28.5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48" ht="28.5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48" ht="28.5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48" ht="28.5" customHeight="1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48" ht="28.5" customHeight="1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48" ht="28.5" customHeight="1" x14ac:dyDescent="0.3">
      <c r="A29" s="5" t="s">
        <v>83</v>
      </c>
      <c r="B29" s="6"/>
      <c r="C29" s="6"/>
      <c r="D29" s="6"/>
      <c r="E29" s="6"/>
      <c r="F29" s="7">
        <f>SUM(F5:F28)</f>
        <v>0</v>
      </c>
      <c r="G29" s="6"/>
      <c r="H29" s="7">
        <f>SUM(H5:H28)</f>
        <v>0</v>
      </c>
      <c r="I29" s="6"/>
      <c r="J29" s="7">
        <f>SUM(J5:J28)</f>
        <v>0</v>
      </c>
      <c r="K29" s="6"/>
      <c r="L29" s="7">
        <f>SUM(L5:L28)</f>
        <v>0</v>
      </c>
      <c r="M29" s="6"/>
      <c r="N29" t="s">
        <v>84</v>
      </c>
    </row>
    <row r="30" spans="1:48" ht="28.5" customHeight="1" x14ac:dyDescent="0.3">
      <c r="A30" s="5" t="s">
        <v>85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3"/>
      <c r="O30" s="3"/>
      <c r="P30" s="3"/>
      <c r="Q30" s="2" t="s">
        <v>86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28.5" customHeight="1" x14ac:dyDescent="0.3">
      <c r="A31" s="5" t="s">
        <v>87</v>
      </c>
      <c r="B31" s="5" t="s">
        <v>88</v>
      </c>
      <c r="C31" s="5" t="s">
        <v>89</v>
      </c>
      <c r="D31" s="6">
        <v>129.81</v>
      </c>
      <c r="E31" s="7">
        <f>TRUNC(중기단가목록!E4,0)</f>
        <v>0</v>
      </c>
      <c r="F31" s="7">
        <f>TRUNC(E31*D31, 0)</f>
        <v>0</v>
      </c>
      <c r="G31" s="7">
        <f>TRUNC(중기단가목록!F4,0)</f>
        <v>0</v>
      </c>
      <c r="H31" s="7">
        <f>TRUNC(G31*D31, 0)</f>
        <v>0</v>
      </c>
      <c r="I31" s="7">
        <f>TRUNC(중기단가목록!G4,0)</f>
        <v>0</v>
      </c>
      <c r="J31" s="7">
        <f>TRUNC(I31*D31, 0)</f>
        <v>0</v>
      </c>
      <c r="K31" s="7">
        <f t="shared" ref="K31:L34" si="0">TRUNC(E31+G31+I31, 0)</f>
        <v>0</v>
      </c>
      <c r="L31" s="7">
        <f t="shared" si="0"/>
        <v>0</v>
      </c>
      <c r="M31" s="5" t="s">
        <v>90</v>
      </c>
      <c r="N31" s="2" t="s">
        <v>91</v>
      </c>
      <c r="O31" s="2" t="s">
        <v>46</v>
      </c>
      <c r="P31" s="2" t="s">
        <v>46</v>
      </c>
      <c r="Q31" s="2" t="s">
        <v>86</v>
      </c>
      <c r="R31" s="2" t="s">
        <v>55</v>
      </c>
      <c r="S31" s="2" t="s">
        <v>54</v>
      </c>
      <c r="T31" s="2" t="s">
        <v>55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46</v>
      </c>
      <c r="AS31" s="2" t="s">
        <v>46</v>
      </c>
      <c r="AT31" s="3"/>
      <c r="AU31" s="2" t="s">
        <v>92</v>
      </c>
      <c r="AV31" s="3">
        <v>11</v>
      </c>
    </row>
    <row r="32" spans="1:48" ht="28.5" customHeight="1" x14ac:dyDescent="0.3">
      <c r="A32" s="5" t="s">
        <v>93</v>
      </c>
      <c r="B32" s="5" t="s">
        <v>94</v>
      </c>
      <c r="C32" s="5" t="s">
        <v>89</v>
      </c>
      <c r="D32" s="6">
        <v>84.62</v>
      </c>
      <c r="E32" s="7">
        <f>TRUNC(중기단가목록!E5,0)</f>
        <v>0</v>
      </c>
      <c r="F32" s="7">
        <f>TRUNC(E32*D32, 0)</f>
        <v>0</v>
      </c>
      <c r="G32" s="7">
        <f>TRUNC(중기단가목록!F5,0)</f>
        <v>0</v>
      </c>
      <c r="H32" s="7">
        <f>TRUNC(G32*D32, 0)</f>
        <v>0</v>
      </c>
      <c r="I32" s="7">
        <f>TRUNC(중기단가목록!G5,0)</f>
        <v>0</v>
      </c>
      <c r="J32" s="7">
        <f>TRUNC(I32*D32, 0)</f>
        <v>0</v>
      </c>
      <c r="K32" s="7">
        <f t="shared" si="0"/>
        <v>0</v>
      </c>
      <c r="L32" s="7">
        <f t="shared" si="0"/>
        <v>0</v>
      </c>
      <c r="M32" s="5" t="s">
        <v>95</v>
      </c>
      <c r="N32" s="2" t="s">
        <v>96</v>
      </c>
      <c r="O32" s="2" t="s">
        <v>46</v>
      </c>
      <c r="P32" s="2" t="s">
        <v>46</v>
      </c>
      <c r="Q32" s="2" t="s">
        <v>86</v>
      </c>
      <c r="R32" s="2" t="s">
        <v>55</v>
      </c>
      <c r="S32" s="2" t="s">
        <v>54</v>
      </c>
      <c r="T32" s="2" t="s">
        <v>55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46</v>
      </c>
      <c r="AS32" s="2" t="s">
        <v>46</v>
      </c>
      <c r="AT32" s="3"/>
      <c r="AU32" s="2" t="s">
        <v>97</v>
      </c>
      <c r="AV32" s="3">
        <v>12</v>
      </c>
    </row>
    <row r="33" spans="1:48" ht="28.5" customHeight="1" x14ac:dyDescent="0.3">
      <c r="A33" s="5" t="s">
        <v>98</v>
      </c>
      <c r="B33" s="5" t="s">
        <v>99</v>
      </c>
      <c r="C33" s="5" t="s">
        <v>89</v>
      </c>
      <c r="D33" s="6">
        <v>45.19</v>
      </c>
      <c r="E33" s="7">
        <f>TRUNC(중기단가목록!E6,0)</f>
        <v>0</v>
      </c>
      <c r="F33" s="7">
        <f>TRUNC(E33*D33, 0)</f>
        <v>0</v>
      </c>
      <c r="G33" s="7">
        <f>TRUNC(중기단가목록!F6,0)</f>
        <v>0</v>
      </c>
      <c r="H33" s="7">
        <f>TRUNC(G33*D33, 0)</f>
        <v>0</v>
      </c>
      <c r="I33" s="7">
        <f>TRUNC(중기단가목록!G6,0)</f>
        <v>0</v>
      </c>
      <c r="J33" s="7">
        <f>TRUNC(I33*D33, 0)</f>
        <v>0</v>
      </c>
      <c r="K33" s="7">
        <f t="shared" si="0"/>
        <v>0</v>
      </c>
      <c r="L33" s="7">
        <f t="shared" si="0"/>
        <v>0</v>
      </c>
      <c r="M33" s="5" t="s">
        <v>100</v>
      </c>
      <c r="N33" s="2" t="s">
        <v>101</v>
      </c>
      <c r="O33" s="2" t="s">
        <v>46</v>
      </c>
      <c r="P33" s="2" t="s">
        <v>46</v>
      </c>
      <c r="Q33" s="2" t="s">
        <v>86</v>
      </c>
      <c r="R33" s="2" t="s">
        <v>55</v>
      </c>
      <c r="S33" s="2" t="s">
        <v>54</v>
      </c>
      <c r="T33" s="2" t="s">
        <v>55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46</v>
      </c>
      <c r="AS33" s="2" t="s">
        <v>46</v>
      </c>
      <c r="AT33" s="3"/>
      <c r="AU33" s="2" t="s">
        <v>102</v>
      </c>
      <c r="AV33" s="3">
        <v>13</v>
      </c>
    </row>
    <row r="34" spans="1:48" ht="28.5" customHeight="1" x14ac:dyDescent="0.3">
      <c r="A34" s="5" t="s">
        <v>103</v>
      </c>
      <c r="B34" s="5" t="s">
        <v>104</v>
      </c>
      <c r="C34" s="5" t="s">
        <v>65</v>
      </c>
      <c r="D34" s="6">
        <v>301.18</v>
      </c>
      <c r="E34" s="7">
        <f>TRUNC(일위대가목록!E10,0)</f>
        <v>0</v>
      </c>
      <c r="F34" s="7">
        <f>TRUNC(E34*D34, 0)</f>
        <v>0</v>
      </c>
      <c r="G34" s="7">
        <f>TRUNC(일위대가목록!F10,0)</f>
        <v>0</v>
      </c>
      <c r="H34" s="7">
        <f>TRUNC(G34*D34, 0)</f>
        <v>0</v>
      </c>
      <c r="I34" s="7">
        <f>TRUNC(일위대가목록!G10,0)</f>
        <v>0</v>
      </c>
      <c r="J34" s="7">
        <f>TRUNC(I34*D34, 0)</f>
        <v>0</v>
      </c>
      <c r="K34" s="7">
        <f t="shared" si="0"/>
        <v>0</v>
      </c>
      <c r="L34" s="7">
        <f t="shared" si="0"/>
        <v>0</v>
      </c>
      <c r="M34" s="5" t="s">
        <v>105</v>
      </c>
      <c r="N34" s="2" t="s">
        <v>106</v>
      </c>
      <c r="O34" s="2" t="s">
        <v>46</v>
      </c>
      <c r="P34" s="2" t="s">
        <v>46</v>
      </c>
      <c r="Q34" s="2" t="s">
        <v>86</v>
      </c>
      <c r="R34" s="2" t="s">
        <v>54</v>
      </c>
      <c r="S34" s="2" t="s">
        <v>55</v>
      </c>
      <c r="T34" s="2" t="s">
        <v>55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46</v>
      </c>
      <c r="AS34" s="2" t="s">
        <v>46</v>
      </c>
      <c r="AT34" s="3"/>
      <c r="AU34" s="2" t="s">
        <v>107</v>
      </c>
      <c r="AV34" s="3">
        <v>91</v>
      </c>
    </row>
    <row r="35" spans="1:48" ht="28.5" customHeight="1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1:48" ht="28.5" customHeight="1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48" ht="28.5" customHeigh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48" ht="28.5" customHeigh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8" ht="28.5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48" ht="28.5" customHeigh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48" ht="28.5" customHeigh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48" ht="28.5" customHeigh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8" ht="28.5" customHeigh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8" ht="28.5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48" ht="28.5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48" ht="28.5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48" ht="28.5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48" ht="28.5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48" ht="28.5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48" ht="28.5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48" ht="28.5" customHeigh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48" ht="28.5" customHeigh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48" ht="28.5" customHeigh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48" ht="28.5" customHeigh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48" ht="28.5" customHeight="1" x14ac:dyDescent="0.3">
      <c r="A55" s="5" t="s">
        <v>83</v>
      </c>
      <c r="B55" s="6"/>
      <c r="C55" s="6"/>
      <c r="D55" s="6"/>
      <c r="E55" s="6"/>
      <c r="F55" s="7">
        <f>SUM(F31:F54)</f>
        <v>0</v>
      </c>
      <c r="G55" s="6"/>
      <c r="H55" s="7">
        <f>SUM(H31:H54)</f>
        <v>0</v>
      </c>
      <c r="I55" s="6"/>
      <c r="J55" s="7">
        <f>SUM(J31:J54)</f>
        <v>0</v>
      </c>
      <c r="K55" s="6"/>
      <c r="L55" s="7">
        <f>SUM(L31:L54)</f>
        <v>0</v>
      </c>
      <c r="M55" s="6"/>
      <c r="N55" t="s">
        <v>84</v>
      </c>
    </row>
    <row r="56" spans="1:48" ht="28.5" customHeight="1" x14ac:dyDescent="0.3">
      <c r="A56" s="5" t="s">
        <v>108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3"/>
      <c r="O56" s="3"/>
      <c r="P56" s="3"/>
      <c r="Q56" s="2" t="s">
        <v>109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28.5" customHeight="1" x14ac:dyDescent="0.3">
      <c r="A57" s="5" t="s">
        <v>110</v>
      </c>
      <c r="B57" s="5" t="s">
        <v>111</v>
      </c>
      <c r="C57" s="5" t="s">
        <v>89</v>
      </c>
      <c r="D57" s="6">
        <v>32</v>
      </c>
      <c r="E57" s="7">
        <f>TRUNC(단가대비표!O53,0)</f>
        <v>0</v>
      </c>
      <c r="F57" s="7">
        <f t="shared" ref="F57:F66" si="1">TRUNC(E57*D57, 0)</f>
        <v>0</v>
      </c>
      <c r="G57" s="7">
        <f>TRUNC(단가대비표!P53,0)</f>
        <v>0</v>
      </c>
      <c r="H57" s="7">
        <f t="shared" ref="H57:H66" si="2">TRUNC(G57*D57, 0)</f>
        <v>0</v>
      </c>
      <c r="I57" s="7">
        <f>TRUNC(단가대비표!V53,0)</f>
        <v>0</v>
      </c>
      <c r="J57" s="7">
        <f t="shared" ref="J57:J66" si="3">TRUNC(I57*D57, 0)</f>
        <v>0</v>
      </c>
      <c r="K57" s="7">
        <f t="shared" ref="K57:K66" si="4">TRUNC(E57+G57+I57, 0)</f>
        <v>0</v>
      </c>
      <c r="L57" s="7">
        <f t="shared" ref="L57:L66" si="5">TRUNC(F57+H57+J57, 0)</f>
        <v>0</v>
      </c>
      <c r="M57" s="5" t="s">
        <v>46</v>
      </c>
      <c r="N57" s="2" t="s">
        <v>112</v>
      </c>
      <c r="O57" s="2" t="s">
        <v>46</v>
      </c>
      <c r="P57" s="2" t="s">
        <v>46</v>
      </c>
      <c r="Q57" s="2" t="s">
        <v>109</v>
      </c>
      <c r="R57" s="2" t="s">
        <v>55</v>
      </c>
      <c r="S57" s="2" t="s">
        <v>55</v>
      </c>
      <c r="T57" s="2" t="s">
        <v>54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46</v>
      </c>
      <c r="AS57" s="2" t="s">
        <v>46</v>
      </c>
      <c r="AT57" s="3"/>
      <c r="AU57" s="2" t="s">
        <v>113</v>
      </c>
      <c r="AV57" s="3">
        <v>167</v>
      </c>
    </row>
    <row r="58" spans="1:48" ht="28.5" customHeight="1" x14ac:dyDescent="0.3">
      <c r="A58" s="5" t="s">
        <v>110</v>
      </c>
      <c r="B58" s="5" t="s">
        <v>114</v>
      </c>
      <c r="C58" s="5" t="s">
        <v>89</v>
      </c>
      <c r="D58" s="6">
        <v>133</v>
      </c>
      <c r="E58" s="7">
        <f>TRUNC(단가대비표!O52,0)</f>
        <v>0</v>
      </c>
      <c r="F58" s="7">
        <f t="shared" si="1"/>
        <v>0</v>
      </c>
      <c r="G58" s="7">
        <f>TRUNC(단가대비표!P52,0)</f>
        <v>0</v>
      </c>
      <c r="H58" s="7">
        <f t="shared" si="2"/>
        <v>0</v>
      </c>
      <c r="I58" s="7">
        <f>TRUNC(단가대비표!V52,0)</f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5" t="s">
        <v>46</v>
      </c>
      <c r="N58" s="2" t="s">
        <v>115</v>
      </c>
      <c r="O58" s="2" t="s">
        <v>46</v>
      </c>
      <c r="P58" s="2" t="s">
        <v>46</v>
      </c>
      <c r="Q58" s="2" t="s">
        <v>109</v>
      </c>
      <c r="R58" s="2" t="s">
        <v>55</v>
      </c>
      <c r="S58" s="2" t="s">
        <v>55</v>
      </c>
      <c r="T58" s="2" t="s">
        <v>54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46</v>
      </c>
      <c r="AS58" s="2" t="s">
        <v>46</v>
      </c>
      <c r="AT58" s="3"/>
      <c r="AU58" s="2" t="s">
        <v>116</v>
      </c>
      <c r="AV58" s="3">
        <v>168</v>
      </c>
    </row>
    <row r="59" spans="1:48" ht="28.5" customHeight="1" x14ac:dyDescent="0.3">
      <c r="A59" s="5" t="s">
        <v>117</v>
      </c>
      <c r="B59" s="5" t="s">
        <v>118</v>
      </c>
      <c r="C59" s="5" t="s">
        <v>89</v>
      </c>
      <c r="D59" s="6">
        <v>31.43</v>
      </c>
      <c r="E59" s="7">
        <f>TRUNC(일위대가목록!E11,0)</f>
        <v>0</v>
      </c>
      <c r="F59" s="7">
        <f t="shared" si="1"/>
        <v>0</v>
      </c>
      <c r="G59" s="7">
        <f>TRUNC(일위대가목록!F11,0)</f>
        <v>0</v>
      </c>
      <c r="H59" s="7">
        <f t="shared" si="2"/>
        <v>0</v>
      </c>
      <c r="I59" s="7">
        <f>TRUNC(일위대가목록!G11,0)</f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5" t="s">
        <v>119</v>
      </c>
      <c r="N59" s="2" t="s">
        <v>120</v>
      </c>
      <c r="O59" s="2" t="s">
        <v>46</v>
      </c>
      <c r="P59" s="2" t="s">
        <v>46</v>
      </c>
      <c r="Q59" s="2" t="s">
        <v>109</v>
      </c>
      <c r="R59" s="2" t="s">
        <v>54</v>
      </c>
      <c r="S59" s="2" t="s">
        <v>55</v>
      </c>
      <c r="T59" s="2" t="s">
        <v>55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46</v>
      </c>
      <c r="AS59" s="2" t="s">
        <v>46</v>
      </c>
      <c r="AT59" s="3"/>
      <c r="AU59" s="2" t="s">
        <v>121</v>
      </c>
      <c r="AV59" s="3">
        <v>22</v>
      </c>
    </row>
    <row r="60" spans="1:48" ht="28.5" customHeight="1" x14ac:dyDescent="0.3">
      <c r="A60" s="5" t="s">
        <v>122</v>
      </c>
      <c r="B60" s="5" t="s">
        <v>123</v>
      </c>
      <c r="C60" s="5" t="s">
        <v>89</v>
      </c>
      <c r="D60" s="6">
        <v>131.12</v>
      </c>
      <c r="E60" s="7">
        <f>TRUNC(일위대가목록!E12,0)</f>
        <v>0</v>
      </c>
      <c r="F60" s="7">
        <f t="shared" si="1"/>
        <v>0</v>
      </c>
      <c r="G60" s="7">
        <f>TRUNC(일위대가목록!F12,0)</f>
        <v>0</v>
      </c>
      <c r="H60" s="7">
        <f t="shared" si="2"/>
        <v>0</v>
      </c>
      <c r="I60" s="7">
        <f>TRUNC(일위대가목록!G12,0)</f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5" t="s">
        <v>124</v>
      </c>
      <c r="N60" s="2" t="s">
        <v>125</v>
      </c>
      <c r="O60" s="2" t="s">
        <v>46</v>
      </c>
      <c r="P60" s="2" t="s">
        <v>46</v>
      </c>
      <c r="Q60" s="2" t="s">
        <v>109</v>
      </c>
      <c r="R60" s="2" t="s">
        <v>54</v>
      </c>
      <c r="S60" s="2" t="s">
        <v>55</v>
      </c>
      <c r="T60" s="2" t="s">
        <v>55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46</v>
      </c>
      <c r="AS60" s="2" t="s">
        <v>46</v>
      </c>
      <c r="AT60" s="3"/>
      <c r="AU60" s="2" t="s">
        <v>126</v>
      </c>
      <c r="AV60" s="3">
        <v>23</v>
      </c>
    </row>
    <row r="61" spans="1:48" ht="28.5" customHeight="1" x14ac:dyDescent="0.3">
      <c r="A61" s="5" t="s">
        <v>127</v>
      </c>
      <c r="B61" s="5" t="s">
        <v>128</v>
      </c>
      <c r="C61" s="5" t="s">
        <v>129</v>
      </c>
      <c r="D61" s="6">
        <v>1.8560000000000001</v>
      </c>
      <c r="E61" s="7">
        <f>TRUNC(단가대비표!O29,0)</f>
        <v>0</v>
      </c>
      <c r="F61" s="7">
        <f t="shared" si="1"/>
        <v>0</v>
      </c>
      <c r="G61" s="7">
        <f>TRUNC(단가대비표!P29,0)</f>
        <v>0</v>
      </c>
      <c r="H61" s="7">
        <f t="shared" si="2"/>
        <v>0</v>
      </c>
      <c r="I61" s="7">
        <f>TRUNC(단가대비표!V29,0)</f>
        <v>0</v>
      </c>
      <c r="J61" s="7">
        <f t="shared" si="3"/>
        <v>0</v>
      </c>
      <c r="K61" s="7">
        <f t="shared" si="4"/>
        <v>0</v>
      </c>
      <c r="L61" s="7">
        <f t="shared" si="5"/>
        <v>0</v>
      </c>
      <c r="M61" s="5" t="s">
        <v>46</v>
      </c>
      <c r="N61" s="2" t="s">
        <v>130</v>
      </c>
      <c r="O61" s="2" t="s">
        <v>46</v>
      </c>
      <c r="P61" s="2" t="s">
        <v>46</v>
      </c>
      <c r="Q61" s="2" t="s">
        <v>109</v>
      </c>
      <c r="R61" s="2" t="s">
        <v>55</v>
      </c>
      <c r="S61" s="2" t="s">
        <v>55</v>
      </c>
      <c r="T61" s="2" t="s">
        <v>54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46</v>
      </c>
      <c r="AS61" s="2" t="s">
        <v>46</v>
      </c>
      <c r="AT61" s="3"/>
      <c r="AU61" s="2" t="s">
        <v>131</v>
      </c>
      <c r="AV61" s="3">
        <v>15</v>
      </c>
    </row>
    <row r="62" spans="1:48" ht="28.5" customHeight="1" x14ac:dyDescent="0.3">
      <c r="A62" s="5" t="s">
        <v>127</v>
      </c>
      <c r="B62" s="5" t="s">
        <v>132</v>
      </c>
      <c r="C62" s="5" t="s">
        <v>129</v>
      </c>
      <c r="D62" s="6">
        <v>0.35099999999999998</v>
      </c>
      <c r="E62" s="7">
        <f>TRUNC(단가대비표!O30,0)</f>
        <v>0</v>
      </c>
      <c r="F62" s="7">
        <f t="shared" si="1"/>
        <v>0</v>
      </c>
      <c r="G62" s="7">
        <f>TRUNC(단가대비표!P30,0)</f>
        <v>0</v>
      </c>
      <c r="H62" s="7">
        <f t="shared" si="2"/>
        <v>0</v>
      </c>
      <c r="I62" s="7">
        <f>TRUNC(단가대비표!V30,0)</f>
        <v>0</v>
      </c>
      <c r="J62" s="7">
        <f t="shared" si="3"/>
        <v>0</v>
      </c>
      <c r="K62" s="7">
        <f t="shared" si="4"/>
        <v>0</v>
      </c>
      <c r="L62" s="7">
        <f t="shared" si="5"/>
        <v>0</v>
      </c>
      <c r="M62" s="5" t="s">
        <v>46</v>
      </c>
      <c r="N62" s="2" t="s">
        <v>133</v>
      </c>
      <c r="O62" s="2" t="s">
        <v>46</v>
      </c>
      <c r="P62" s="2" t="s">
        <v>46</v>
      </c>
      <c r="Q62" s="2" t="s">
        <v>109</v>
      </c>
      <c r="R62" s="2" t="s">
        <v>55</v>
      </c>
      <c r="S62" s="2" t="s">
        <v>55</v>
      </c>
      <c r="T62" s="2" t="s">
        <v>54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46</v>
      </c>
      <c r="AS62" s="2" t="s">
        <v>46</v>
      </c>
      <c r="AT62" s="3"/>
      <c r="AU62" s="2" t="s">
        <v>134</v>
      </c>
      <c r="AV62" s="3">
        <v>16</v>
      </c>
    </row>
    <row r="63" spans="1:48" ht="28.5" customHeight="1" x14ac:dyDescent="0.3">
      <c r="A63" s="5" t="s">
        <v>127</v>
      </c>
      <c r="B63" s="5" t="s">
        <v>135</v>
      </c>
      <c r="C63" s="5" t="s">
        <v>129</v>
      </c>
      <c r="D63" s="6">
        <v>8.843</v>
      </c>
      <c r="E63" s="7">
        <f>TRUNC(단가대비표!O31,0)</f>
        <v>0</v>
      </c>
      <c r="F63" s="7">
        <f t="shared" si="1"/>
        <v>0</v>
      </c>
      <c r="G63" s="7">
        <f>TRUNC(단가대비표!P31,0)</f>
        <v>0</v>
      </c>
      <c r="H63" s="7">
        <f t="shared" si="2"/>
        <v>0</v>
      </c>
      <c r="I63" s="7">
        <f>TRUNC(단가대비표!V31,0)</f>
        <v>0</v>
      </c>
      <c r="J63" s="7">
        <f t="shared" si="3"/>
        <v>0</v>
      </c>
      <c r="K63" s="7">
        <f t="shared" si="4"/>
        <v>0</v>
      </c>
      <c r="L63" s="7">
        <f t="shared" si="5"/>
        <v>0</v>
      </c>
      <c r="M63" s="5" t="s">
        <v>46</v>
      </c>
      <c r="N63" s="2" t="s">
        <v>136</v>
      </c>
      <c r="O63" s="2" t="s">
        <v>46</v>
      </c>
      <c r="P63" s="2" t="s">
        <v>46</v>
      </c>
      <c r="Q63" s="2" t="s">
        <v>109</v>
      </c>
      <c r="R63" s="2" t="s">
        <v>55</v>
      </c>
      <c r="S63" s="2" t="s">
        <v>55</v>
      </c>
      <c r="T63" s="2" t="s">
        <v>54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46</v>
      </c>
      <c r="AS63" s="2" t="s">
        <v>46</v>
      </c>
      <c r="AT63" s="3"/>
      <c r="AU63" s="2" t="s">
        <v>137</v>
      </c>
      <c r="AV63" s="3">
        <v>17</v>
      </c>
    </row>
    <row r="64" spans="1:48" ht="28.5" customHeight="1" x14ac:dyDescent="0.3">
      <c r="A64" s="5" t="s">
        <v>138</v>
      </c>
      <c r="B64" s="5" t="s">
        <v>139</v>
      </c>
      <c r="C64" s="5" t="s">
        <v>129</v>
      </c>
      <c r="D64" s="6">
        <v>10.73</v>
      </c>
      <c r="E64" s="7">
        <f>TRUNC(일위대가목록!E13,0)</f>
        <v>0</v>
      </c>
      <c r="F64" s="7">
        <f t="shared" si="1"/>
        <v>0</v>
      </c>
      <c r="G64" s="7">
        <f>TRUNC(일위대가목록!F13,0)</f>
        <v>0</v>
      </c>
      <c r="H64" s="7">
        <f t="shared" si="2"/>
        <v>0</v>
      </c>
      <c r="I64" s="7">
        <f>TRUNC(일위대가목록!G13,0)</f>
        <v>0</v>
      </c>
      <c r="J64" s="7">
        <f t="shared" si="3"/>
        <v>0</v>
      </c>
      <c r="K64" s="7">
        <f t="shared" si="4"/>
        <v>0</v>
      </c>
      <c r="L64" s="7">
        <f t="shared" si="5"/>
        <v>0</v>
      </c>
      <c r="M64" s="5" t="s">
        <v>140</v>
      </c>
      <c r="N64" s="2" t="s">
        <v>141</v>
      </c>
      <c r="O64" s="2" t="s">
        <v>46</v>
      </c>
      <c r="P64" s="2" t="s">
        <v>46</v>
      </c>
      <c r="Q64" s="2" t="s">
        <v>109</v>
      </c>
      <c r="R64" s="2" t="s">
        <v>54</v>
      </c>
      <c r="S64" s="2" t="s">
        <v>55</v>
      </c>
      <c r="T64" s="2" t="s">
        <v>55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46</v>
      </c>
      <c r="AS64" s="2" t="s">
        <v>46</v>
      </c>
      <c r="AT64" s="3"/>
      <c r="AU64" s="2" t="s">
        <v>142</v>
      </c>
      <c r="AV64" s="3">
        <v>165</v>
      </c>
    </row>
    <row r="65" spans="1:48" ht="28.5" customHeight="1" x14ac:dyDescent="0.3">
      <c r="A65" s="5" t="s">
        <v>143</v>
      </c>
      <c r="B65" s="5" t="s">
        <v>139</v>
      </c>
      <c r="C65" s="5" t="s">
        <v>129</v>
      </c>
      <c r="D65" s="6">
        <v>10.73</v>
      </c>
      <c r="E65" s="7">
        <f>TRUNC(일위대가목록!E14,0)</f>
        <v>0</v>
      </c>
      <c r="F65" s="7">
        <f t="shared" si="1"/>
        <v>0</v>
      </c>
      <c r="G65" s="7">
        <f>TRUNC(일위대가목록!F14,0)</f>
        <v>0</v>
      </c>
      <c r="H65" s="7">
        <f t="shared" si="2"/>
        <v>0</v>
      </c>
      <c r="I65" s="7">
        <f>TRUNC(일위대가목록!G14,0)</f>
        <v>0</v>
      </c>
      <c r="J65" s="7">
        <f t="shared" si="3"/>
        <v>0</v>
      </c>
      <c r="K65" s="7">
        <f t="shared" si="4"/>
        <v>0</v>
      </c>
      <c r="L65" s="7">
        <f t="shared" si="5"/>
        <v>0</v>
      </c>
      <c r="M65" s="5" t="s">
        <v>144</v>
      </c>
      <c r="N65" s="2" t="s">
        <v>145</v>
      </c>
      <c r="O65" s="2" t="s">
        <v>46</v>
      </c>
      <c r="P65" s="2" t="s">
        <v>46</v>
      </c>
      <c r="Q65" s="2" t="s">
        <v>109</v>
      </c>
      <c r="R65" s="2" t="s">
        <v>54</v>
      </c>
      <c r="S65" s="2" t="s">
        <v>55</v>
      </c>
      <c r="T65" s="2" t="s">
        <v>55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46</v>
      </c>
      <c r="AS65" s="2" t="s">
        <v>46</v>
      </c>
      <c r="AT65" s="3"/>
      <c r="AU65" s="2" t="s">
        <v>146</v>
      </c>
      <c r="AV65" s="3">
        <v>166</v>
      </c>
    </row>
    <row r="66" spans="1:48" ht="28.5" customHeight="1" x14ac:dyDescent="0.3">
      <c r="A66" s="5" t="s">
        <v>147</v>
      </c>
      <c r="B66" s="5" t="s">
        <v>148</v>
      </c>
      <c r="C66" s="5" t="s">
        <v>65</v>
      </c>
      <c r="D66" s="6">
        <v>223.25</v>
      </c>
      <c r="E66" s="7">
        <f>TRUNC(일위대가목록!E15,0)</f>
        <v>0</v>
      </c>
      <c r="F66" s="7">
        <f t="shared" si="1"/>
        <v>0</v>
      </c>
      <c r="G66" s="7">
        <f>TRUNC(일위대가목록!F15,0)</f>
        <v>0</v>
      </c>
      <c r="H66" s="7">
        <f t="shared" si="2"/>
        <v>0</v>
      </c>
      <c r="I66" s="7">
        <f>TRUNC(일위대가목록!G15,0)</f>
        <v>0</v>
      </c>
      <c r="J66" s="7">
        <f t="shared" si="3"/>
        <v>0</v>
      </c>
      <c r="K66" s="7">
        <f t="shared" si="4"/>
        <v>0</v>
      </c>
      <c r="L66" s="7">
        <f t="shared" si="5"/>
        <v>0</v>
      </c>
      <c r="M66" s="5" t="s">
        <v>149</v>
      </c>
      <c r="N66" s="2" t="s">
        <v>150</v>
      </c>
      <c r="O66" s="2" t="s">
        <v>46</v>
      </c>
      <c r="P66" s="2" t="s">
        <v>46</v>
      </c>
      <c r="Q66" s="2" t="s">
        <v>109</v>
      </c>
      <c r="R66" s="2" t="s">
        <v>54</v>
      </c>
      <c r="S66" s="2" t="s">
        <v>55</v>
      </c>
      <c r="T66" s="2" t="s">
        <v>55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46</v>
      </c>
      <c r="AS66" s="2" t="s">
        <v>46</v>
      </c>
      <c r="AT66" s="3"/>
      <c r="AU66" s="2" t="s">
        <v>151</v>
      </c>
      <c r="AV66" s="3">
        <v>20</v>
      </c>
    </row>
    <row r="67" spans="1:48" ht="28.5" customHeigh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48" ht="28.5" customHeigh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48" ht="28.5" customHeigh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48" ht="28.5" customHeigh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48" ht="28.5" customHeigh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48" ht="28.5" customHeigh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48" ht="28.5" customHeigh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48" ht="28.5" customHeigh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48" ht="28.5" customHeigh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48" ht="28.5" customHeigh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48" ht="28.5" customHeigh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48" ht="28.5" customHeigh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48" ht="28.5" customHeigh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48" ht="28.5" customHeigh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48" ht="28.5" customHeight="1" x14ac:dyDescent="0.3">
      <c r="A81" s="5" t="s">
        <v>83</v>
      </c>
      <c r="B81" s="6"/>
      <c r="C81" s="6"/>
      <c r="D81" s="6"/>
      <c r="E81" s="6"/>
      <c r="F81" s="7">
        <f>SUM(F57:F80)</f>
        <v>0</v>
      </c>
      <c r="G81" s="6"/>
      <c r="H81" s="7">
        <f>SUM(H57:H80)</f>
        <v>0</v>
      </c>
      <c r="I81" s="6"/>
      <c r="J81" s="7">
        <f>SUM(J57:J80)</f>
        <v>0</v>
      </c>
      <c r="K81" s="6"/>
      <c r="L81" s="7">
        <f>SUM(L57:L80)</f>
        <v>0</v>
      </c>
      <c r="M81" s="6"/>
      <c r="N81" t="s">
        <v>84</v>
      </c>
    </row>
    <row r="82" spans="1:48" ht="28.5" customHeight="1" x14ac:dyDescent="0.3">
      <c r="A82" s="5" t="s">
        <v>152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3"/>
      <c r="O82" s="3"/>
      <c r="P82" s="3"/>
      <c r="Q82" s="2" t="s">
        <v>153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28.5" customHeight="1" x14ac:dyDescent="0.3">
      <c r="A83" s="5" t="s">
        <v>154</v>
      </c>
      <c r="B83" s="5" t="s">
        <v>155</v>
      </c>
      <c r="C83" s="5" t="s">
        <v>129</v>
      </c>
      <c r="D83" s="6">
        <v>2.5299999999999998</v>
      </c>
      <c r="E83" s="7">
        <f>TRUNC(단가대비표!O33,0)</f>
        <v>0</v>
      </c>
      <c r="F83" s="7">
        <f t="shared" ref="F83:F117" si="6">TRUNC(E83*D83, 0)</f>
        <v>0</v>
      </c>
      <c r="G83" s="7">
        <f>TRUNC(단가대비표!P33,0)</f>
        <v>0</v>
      </c>
      <c r="H83" s="7">
        <f t="shared" ref="H83:H117" si="7">TRUNC(G83*D83, 0)</f>
        <v>0</v>
      </c>
      <c r="I83" s="7">
        <f>TRUNC(단가대비표!V33,0)</f>
        <v>0</v>
      </c>
      <c r="J83" s="7">
        <f t="shared" ref="J83:J117" si="8">TRUNC(I83*D83, 0)</f>
        <v>0</v>
      </c>
      <c r="K83" s="7">
        <f t="shared" ref="K83:K117" si="9">TRUNC(E83+G83+I83, 0)</f>
        <v>0</v>
      </c>
      <c r="L83" s="7">
        <f t="shared" ref="L83:L117" si="10">TRUNC(F83+H83+J83, 0)</f>
        <v>0</v>
      </c>
      <c r="M83" s="5" t="s">
        <v>156</v>
      </c>
      <c r="N83" s="2" t="s">
        <v>157</v>
      </c>
      <c r="O83" s="2" t="s">
        <v>46</v>
      </c>
      <c r="P83" s="2" t="s">
        <v>46</v>
      </c>
      <c r="Q83" s="2" t="s">
        <v>153</v>
      </c>
      <c r="R83" s="2" t="s">
        <v>55</v>
      </c>
      <c r="S83" s="2" t="s">
        <v>55</v>
      </c>
      <c r="T83" s="2" t="s">
        <v>54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46</v>
      </c>
      <c r="AS83" s="2" t="s">
        <v>46</v>
      </c>
      <c r="AT83" s="3"/>
      <c r="AU83" s="2" t="s">
        <v>158</v>
      </c>
      <c r="AV83" s="3">
        <v>113</v>
      </c>
    </row>
    <row r="84" spans="1:48" ht="28.5" customHeight="1" x14ac:dyDescent="0.3">
      <c r="A84" s="5" t="s">
        <v>154</v>
      </c>
      <c r="B84" s="5" t="s">
        <v>159</v>
      </c>
      <c r="C84" s="5" t="s">
        <v>129</v>
      </c>
      <c r="D84" s="6">
        <v>1.59</v>
      </c>
      <c r="E84" s="7">
        <f>TRUNC(단가대비표!O34,0)</f>
        <v>0</v>
      </c>
      <c r="F84" s="7">
        <f t="shared" si="6"/>
        <v>0</v>
      </c>
      <c r="G84" s="7">
        <f>TRUNC(단가대비표!P34,0)</f>
        <v>0</v>
      </c>
      <c r="H84" s="7">
        <f t="shared" si="7"/>
        <v>0</v>
      </c>
      <c r="I84" s="7">
        <f>TRUNC(단가대비표!V34,0)</f>
        <v>0</v>
      </c>
      <c r="J84" s="7">
        <f t="shared" si="8"/>
        <v>0</v>
      </c>
      <c r="K84" s="7">
        <f t="shared" si="9"/>
        <v>0</v>
      </c>
      <c r="L84" s="7">
        <f t="shared" si="10"/>
        <v>0</v>
      </c>
      <c r="M84" s="5" t="s">
        <v>160</v>
      </c>
      <c r="N84" s="2" t="s">
        <v>161</v>
      </c>
      <c r="O84" s="2" t="s">
        <v>46</v>
      </c>
      <c r="P84" s="2" t="s">
        <v>46</v>
      </c>
      <c r="Q84" s="2" t="s">
        <v>153</v>
      </c>
      <c r="R84" s="2" t="s">
        <v>55</v>
      </c>
      <c r="S84" s="2" t="s">
        <v>55</v>
      </c>
      <c r="T84" s="2" t="s">
        <v>54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46</v>
      </c>
      <c r="AS84" s="2" t="s">
        <v>46</v>
      </c>
      <c r="AT84" s="3"/>
      <c r="AU84" s="2" t="s">
        <v>162</v>
      </c>
      <c r="AV84" s="3">
        <v>114</v>
      </c>
    </row>
    <row r="85" spans="1:48" ht="28.5" customHeight="1" x14ac:dyDescent="0.3">
      <c r="A85" s="5" t="s">
        <v>154</v>
      </c>
      <c r="B85" s="5" t="s">
        <v>163</v>
      </c>
      <c r="C85" s="5" t="s">
        <v>129</v>
      </c>
      <c r="D85" s="6">
        <v>3.59</v>
      </c>
      <c r="E85" s="7">
        <f>TRUNC(단가대비표!O35,0)</f>
        <v>0</v>
      </c>
      <c r="F85" s="7">
        <f t="shared" si="6"/>
        <v>0</v>
      </c>
      <c r="G85" s="7">
        <f>TRUNC(단가대비표!P35,0)</f>
        <v>0</v>
      </c>
      <c r="H85" s="7">
        <f t="shared" si="7"/>
        <v>0</v>
      </c>
      <c r="I85" s="7">
        <f>TRUNC(단가대비표!V35,0)</f>
        <v>0</v>
      </c>
      <c r="J85" s="7">
        <f t="shared" si="8"/>
        <v>0</v>
      </c>
      <c r="K85" s="7">
        <f t="shared" si="9"/>
        <v>0</v>
      </c>
      <c r="L85" s="7">
        <f t="shared" si="10"/>
        <v>0</v>
      </c>
      <c r="M85" s="5" t="s">
        <v>164</v>
      </c>
      <c r="N85" s="2" t="s">
        <v>165</v>
      </c>
      <c r="O85" s="2" t="s">
        <v>46</v>
      </c>
      <c r="P85" s="2" t="s">
        <v>46</v>
      </c>
      <c r="Q85" s="2" t="s">
        <v>153</v>
      </c>
      <c r="R85" s="2" t="s">
        <v>55</v>
      </c>
      <c r="S85" s="2" t="s">
        <v>55</v>
      </c>
      <c r="T85" s="2" t="s">
        <v>54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46</v>
      </c>
      <c r="AS85" s="2" t="s">
        <v>46</v>
      </c>
      <c r="AT85" s="3"/>
      <c r="AU85" s="2" t="s">
        <v>166</v>
      </c>
      <c r="AV85" s="3">
        <v>115</v>
      </c>
    </row>
    <row r="86" spans="1:48" ht="28.5" customHeight="1" x14ac:dyDescent="0.3">
      <c r="A86" s="5" t="s">
        <v>154</v>
      </c>
      <c r="B86" s="5" t="s">
        <v>167</v>
      </c>
      <c r="C86" s="5" t="s">
        <v>129</v>
      </c>
      <c r="D86" s="6">
        <v>12.49</v>
      </c>
      <c r="E86" s="7">
        <f>TRUNC(단가대비표!O36,0)</f>
        <v>0</v>
      </c>
      <c r="F86" s="7">
        <f t="shared" si="6"/>
        <v>0</v>
      </c>
      <c r="G86" s="7">
        <f>TRUNC(단가대비표!P36,0)</f>
        <v>0</v>
      </c>
      <c r="H86" s="7">
        <f t="shared" si="7"/>
        <v>0</v>
      </c>
      <c r="I86" s="7">
        <f>TRUNC(단가대비표!V36,0)</f>
        <v>0</v>
      </c>
      <c r="J86" s="7">
        <f t="shared" si="8"/>
        <v>0</v>
      </c>
      <c r="K86" s="7">
        <f t="shared" si="9"/>
        <v>0</v>
      </c>
      <c r="L86" s="7">
        <f t="shared" si="10"/>
        <v>0</v>
      </c>
      <c r="M86" s="5" t="s">
        <v>168</v>
      </c>
      <c r="N86" s="2" t="s">
        <v>169</v>
      </c>
      <c r="O86" s="2" t="s">
        <v>46</v>
      </c>
      <c r="P86" s="2" t="s">
        <v>46</v>
      </c>
      <c r="Q86" s="2" t="s">
        <v>153</v>
      </c>
      <c r="R86" s="2" t="s">
        <v>55</v>
      </c>
      <c r="S86" s="2" t="s">
        <v>55</v>
      </c>
      <c r="T86" s="2" t="s">
        <v>54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46</v>
      </c>
      <c r="AS86" s="2" t="s">
        <v>46</v>
      </c>
      <c r="AT86" s="3"/>
      <c r="AU86" s="2" t="s">
        <v>170</v>
      </c>
      <c r="AV86" s="3">
        <v>116</v>
      </c>
    </row>
    <row r="87" spans="1:48" ht="28.5" customHeight="1" x14ac:dyDescent="0.3">
      <c r="A87" s="5" t="s">
        <v>171</v>
      </c>
      <c r="B87" s="5" t="s">
        <v>172</v>
      </c>
      <c r="C87" s="5" t="s">
        <v>129</v>
      </c>
      <c r="D87" s="6">
        <v>0.43</v>
      </c>
      <c r="E87" s="7">
        <f>TRUNC(단가대비표!O37,0)</f>
        <v>0</v>
      </c>
      <c r="F87" s="7">
        <f t="shared" si="6"/>
        <v>0</v>
      </c>
      <c r="G87" s="7">
        <f>TRUNC(단가대비표!P37,0)</f>
        <v>0</v>
      </c>
      <c r="H87" s="7">
        <f t="shared" si="7"/>
        <v>0</v>
      </c>
      <c r="I87" s="7">
        <f>TRUNC(단가대비표!V37,0)</f>
        <v>0</v>
      </c>
      <c r="J87" s="7">
        <f t="shared" si="8"/>
        <v>0</v>
      </c>
      <c r="K87" s="7">
        <f t="shared" si="9"/>
        <v>0</v>
      </c>
      <c r="L87" s="7">
        <f t="shared" si="10"/>
        <v>0</v>
      </c>
      <c r="M87" s="5" t="s">
        <v>46</v>
      </c>
      <c r="N87" s="2" t="s">
        <v>173</v>
      </c>
      <c r="O87" s="2" t="s">
        <v>46</v>
      </c>
      <c r="P87" s="2" t="s">
        <v>46</v>
      </c>
      <c r="Q87" s="2" t="s">
        <v>153</v>
      </c>
      <c r="R87" s="2" t="s">
        <v>55</v>
      </c>
      <c r="S87" s="2" t="s">
        <v>55</v>
      </c>
      <c r="T87" s="2" t="s">
        <v>54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46</v>
      </c>
      <c r="AS87" s="2" t="s">
        <v>46</v>
      </c>
      <c r="AT87" s="3"/>
      <c r="AU87" s="2" t="s">
        <v>174</v>
      </c>
      <c r="AV87" s="3">
        <v>31</v>
      </c>
    </row>
    <row r="88" spans="1:48" ht="28.5" customHeight="1" x14ac:dyDescent="0.3">
      <c r="A88" s="5" t="s">
        <v>171</v>
      </c>
      <c r="B88" s="5" t="s">
        <v>175</v>
      </c>
      <c r="C88" s="5" t="s">
        <v>129</v>
      </c>
      <c r="D88" s="6">
        <v>3</v>
      </c>
      <c r="E88" s="7">
        <f>TRUNC(단가대비표!O38,0)</f>
        <v>0</v>
      </c>
      <c r="F88" s="7">
        <f t="shared" si="6"/>
        <v>0</v>
      </c>
      <c r="G88" s="7">
        <f>TRUNC(단가대비표!P38,0)</f>
        <v>0</v>
      </c>
      <c r="H88" s="7">
        <f t="shared" si="7"/>
        <v>0</v>
      </c>
      <c r="I88" s="7">
        <f>TRUNC(단가대비표!V38,0)</f>
        <v>0</v>
      </c>
      <c r="J88" s="7">
        <f t="shared" si="8"/>
        <v>0</v>
      </c>
      <c r="K88" s="7">
        <f t="shared" si="9"/>
        <v>0</v>
      </c>
      <c r="L88" s="7">
        <f t="shared" si="10"/>
        <v>0</v>
      </c>
      <c r="M88" s="5" t="s">
        <v>46</v>
      </c>
      <c r="N88" s="2" t="s">
        <v>176</v>
      </c>
      <c r="O88" s="2" t="s">
        <v>46</v>
      </c>
      <c r="P88" s="2" t="s">
        <v>46</v>
      </c>
      <c r="Q88" s="2" t="s">
        <v>153</v>
      </c>
      <c r="R88" s="2" t="s">
        <v>55</v>
      </c>
      <c r="S88" s="2" t="s">
        <v>55</v>
      </c>
      <c r="T88" s="2" t="s">
        <v>54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46</v>
      </c>
      <c r="AS88" s="2" t="s">
        <v>46</v>
      </c>
      <c r="AT88" s="3"/>
      <c r="AU88" s="2" t="s">
        <v>177</v>
      </c>
      <c r="AV88" s="3">
        <v>32</v>
      </c>
    </row>
    <row r="89" spans="1:48" ht="28.5" customHeight="1" x14ac:dyDescent="0.3">
      <c r="A89" s="5" t="s">
        <v>178</v>
      </c>
      <c r="B89" s="5" t="s">
        <v>179</v>
      </c>
      <c r="C89" s="5" t="s">
        <v>180</v>
      </c>
      <c r="D89" s="6">
        <v>161</v>
      </c>
      <c r="E89" s="7">
        <f>TRUNC(단가대비표!O26,0)</f>
        <v>0</v>
      </c>
      <c r="F89" s="7">
        <f t="shared" si="6"/>
        <v>0</v>
      </c>
      <c r="G89" s="7">
        <f>TRUNC(단가대비표!P26,0)</f>
        <v>0</v>
      </c>
      <c r="H89" s="7">
        <f t="shared" si="7"/>
        <v>0</v>
      </c>
      <c r="I89" s="7">
        <f>TRUNC(단가대비표!V26,0)</f>
        <v>0</v>
      </c>
      <c r="J89" s="7">
        <f t="shared" si="8"/>
        <v>0</v>
      </c>
      <c r="K89" s="7">
        <f t="shared" si="9"/>
        <v>0</v>
      </c>
      <c r="L89" s="7">
        <f t="shared" si="10"/>
        <v>0</v>
      </c>
      <c r="M89" s="5" t="s">
        <v>46</v>
      </c>
      <c r="N89" s="2" t="s">
        <v>181</v>
      </c>
      <c r="O89" s="2" t="s">
        <v>46</v>
      </c>
      <c r="P89" s="2" t="s">
        <v>46</v>
      </c>
      <c r="Q89" s="2" t="s">
        <v>153</v>
      </c>
      <c r="R89" s="2" t="s">
        <v>55</v>
      </c>
      <c r="S89" s="2" t="s">
        <v>55</v>
      </c>
      <c r="T89" s="2" t="s">
        <v>54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46</v>
      </c>
      <c r="AS89" s="2" t="s">
        <v>46</v>
      </c>
      <c r="AT89" s="3"/>
      <c r="AU89" s="2" t="s">
        <v>182</v>
      </c>
      <c r="AV89" s="3">
        <v>25</v>
      </c>
    </row>
    <row r="90" spans="1:48" ht="28.5" customHeight="1" x14ac:dyDescent="0.3">
      <c r="A90" s="5" t="s">
        <v>183</v>
      </c>
      <c r="B90" s="5" t="s">
        <v>184</v>
      </c>
      <c r="C90" s="5" t="s">
        <v>180</v>
      </c>
      <c r="D90" s="6">
        <v>346</v>
      </c>
      <c r="E90" s="7">
        <f>TRUNC(단가대비표!O27,0)</f>
        <v>0</v>
      </c>
      <c r="F90" s="7">
        <f t="shared" si="6"/>
        <v>0</v>
      </c>
      <c r="G90" s="7">
        <f>TRUNC(단가대비표!P27,0)</f>
        <v>0</v>
      </c>
      <c r="H90" s="7">
        <f t="shared" si="7"/>
        <v>0</v>
      </c>
      <c r="I90" s="7">
        <f>TRUNC(단가대비표!V27,0)</f>
        <v>0</v>
      </c>
      <c r="J90" s="7">
        <f t="shared" si="8"/>
        <v>0</v>
      </c>
      <c r="K90" s="7">
        <f t="shared" si="9"/>
        <v>0</v>
      </c>
      <c r="L90" s="7">
        <f t="shared" si="10"/>
        <v>0</v>
      </c>
      <c r="M90" s="5" t="s">
        <v>46</v>
      </c>
      <c r="N90" s="2" t="s">
        <v>185</v>
      </c>
      <c r="O90" s="2" t="s">
        <v>46</v>
      </c>
      <c r="P90" s="2" t="s">
        <v>46</v>
      </c>
      <c r="Q90" s="2" t="s">
        <v>153</v>
      </c>
      <c r="R90" s="2" t="s">
        <v>55</v>
      </c>
      <c r="S90" s="2" t="s">
        <v>55</v>
      </c>
      <c r="T90" s="2" t="s">
        <v>54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46</v>
      </c>
      <c r="AS90" s="2" t="s">
        <v>46</v>
      </c>
      <c r="AT90" s="3"/>
      <c r="AU90" s="2" t="s">
        <v>186</v>
      </c>
      <c r="AV90" s="3">
        <v>26</v>
      </c>
    </row>
    <row r="91" spans="1:48" ht="28.5" customHeight="1" x14ac:dyDescent="0.3">
      <c r="A91" s="5" t="s">
        <v>187</v>
      </c>
      <c r="B91" s="5" t="s">
        <v>188</v>
      </c>
      <c r="C91" s="5" t="s">
        <v>180</v>
      </c>
      <c r="D91" s="6">
        <v>109</v>
      </c>
      <c r="E91" s="7">
        <f>TRUNC(단가대비표!O44,0)</f>
        <v>0</v>
      </c>
      <c r="F91" s="7">
        <f t="shared" si="6"/>
        <v>0</v>
      </c>
      <c r="G91" s="7">
        <f>TRUNC(단가대비표!P44,0)</f>
        <v>0</v>
      </c>
      <c r="H91" s="7">
        <f t="shared" si="7"/>
        <v>0</v>
      </c>
      <c r="I91" s="7">
        <f>TRUNC(단가대비표!V44,0)</f>
        <v>0</v>
      </c>
      <c r="J91" s="7">
        <f t="shared" si="8"/>
        <v>0</v>
      </c>
      <c r="K91" s="7">
        <f t="shared" si="9"/>
        <v>0</v>
      </c>
      <c r="L91" s="7">
        <f t="shared" si="10"/>
        <v>0</v>
      </c>
      <c r="M91" s="5" t="s">
        <v>46</v>
      </c>
      <c r="N91" s="2" t="s">
        <v>189</v>
      </c>
      <c r="O91" s="2" t="s">
        <v>46</v>
      </c>
      <c r="P91" s="2" t="s">
        <v>46</v>
      </c>
      <c r="Q91" s="2" t="s">
        <v>153</v>
      </c>
      <c r="R91" s="2" t="s">
        <v>55</v>
      </c>
      <c r="S91" s="2" t="s">
        <v>55</v>
      </c>
      <c r="T91" s="2" t="s">
        <v>54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46</v>
      </c>
      <c r="AS91" s="2" t="s">
        <v>46</v>
      </c>
      <c r="AT91" s="3"/>
      <c r="AU91" s="2" t="s">
        <v>190</v>
      </c>
      <c r="AV91" s="3">
        <v>117</v>
      </c>
    </row>
    <row r="92" spans="1:48" ht="28.5" customHeight="1" x14ac:dyDescent="0.3">
      <c r="A92" s="5" t="s">
        <v>187</v>
      </c>
      <c r="B92" s="5" t="s">
        <v>191</v>
      </c>
      <c r="C92" s="5" t="s">
        <v>180</v>
      </c>
      <c r="D92" s="6">
        <v>54</v>
      </c>
      <c r="E92" s="7">
        <f>TRUNC(단가대비표!O45,0)</f>
        <v>0</v>
      </c>
      <c r="F92" s="7">
        <f t="shared" si="6"/>
        <v>0</v>
      </c>
      <c r="G92" s="7">
        <f>TRUNC(단가대비표!P45,0)</f>
        <v>0</v>
      </c>
      <c r="H92" s="7">
        <f t="shared" si="7"/>
        <v>0</v>
      </c>
      <c r="I92" s="7">
        <f>TRUNC(단가대비표!V45,0)</f>
        <v>0</v>
      </c>
      <c r="J92" s="7">
        <f t="shared" si="8"/>
        <v>0</v>
      </c>
      <c r="K92" s="7">
        <f t="shared" si="9"/>
        <v>0</v>
      </c>
      <c r="L92" s="7">
        <f t="shared" si="10"/>
        <v>0</v>
      </c>
      <c r="M92" s="5" t="s">
        <v>46</v>
      </c>
      <c r="N92" s="2" t="s">
        <v>192</v>
      </c>
      <c r="O92" s="2" t="s">
        <v>46</v>
      </c>
      <c r="P92" s="2" t="s">
        <v>46</v>
      </c>
      <c r="Q92" s="2" t="s">
        <v>153</v>
      </c>
      <c r="R92" s="2" t="s">
        <v>55</v>
      </c>
      <c r="S92" s="2" t="s">
        <v>55</v>
      </c>
      <c r="T92" s="2" t="s">
        <v>54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46</v>
      </c>
      <c r="AS92" s="2" t="s">
        <v>46</v>
      </c>
      <c r="AT92" s="3"/>
      <c r="AU92" s="2" t="s">
        <v>193</v>
      </c>
      <c r="AV92" s="3">
        <v>118</v>
      </c>
    </row>
    <row r="93" spans="1:48" ht="28.5" customHeight="1" x14ac:dyDescent="0.3">
      <c r="A93" s="5" t="s">
        <v>187</v>
      </c>
      <c r="B93" s="5" t="s">
        <v>194</v>
      </c>
      <c r="C93" s="5" t="s">
        <v>180</v>
      </c>
      <c r="D93" s="6">
        <v>489</v>
      </c>
      <c r="E93" s="7">
        <f>TRUNC(단가대비표!O41,0)</f>
        <v>0</v>
      </c>
      <c r="F93" s="7">
        <f t="shared" si="6"/>
        <v>0</v>
      </c>
      <c r="G93" s="7">
        <f>TRUNC(단가대비표!P41,0)</f>
        <v>0</v>
      </c>
      <c r="H93" s="7">
        <f t="shared" si="7"/>
        <v>0</v>
      </c>
      <c r="I93" s="7">
        <f>TRUNC(단가대비표!V41,0)</f>
        <v>0</v>
      </c>
      <c r="J93" s="7">
        <f t="shared" si="8"/>
        <v>0</v>
      </c>
      <c r="K93" s="7">
        <f t="shared" si="9"/>
        <v>0</v>
      </c>
      <c r="L93" s="7">
        <f t="shared" si="10"/>
        <v>0</v>
      </c>
      <c r="M93" s="5" t="s">
        <v>46</v>
      </c>
      <c r="N93" s="2" t="s">
        <v>195</v>
      </c>
      <c r="O93" s="2" t="s">
        <v>46</v>
      </c>
      <c r="P93" s="2" t="s">
        <v>46</v>
      </c>
      <c r="Q93" s="2" t="s">
        <v>153</v>
      </c>
      <c r="R93" s="2" t="s">
        <v>55</v>
      </c>
      <c r="S93" s="2" t="s">
        <v>55</v>
      </c>
      <c r="T93" s="2" t="s">
        <v>54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46</v>
      </c>
      <c r="AS93" s="2" t="s">
        <v>46</v>
      </c>
      <c r="AT93" s="3"/>
      <c r="AU93" s="2" t="s">
        <v>196</v>
      </c>
      <c r="AV93" s="3">
        <v>119</v>
      </c>
    </row>
    <row r="94" spans="1:48" ht="28.5" customHeight="1" x14ac:dyDescent="0.3">
      <c r="A94" s="5" t="s">
        <v>187</v>
      </c>
      <c r="B94" s="5" t="s">
        <v>197</v>
      </c>
      <c r="C94" s="5" t="s">
        <v>180</v>
      </c>
      <c r="D94" s="6">
        <v>505</v>
      </c>
      <c r="E94" s="7">
        <f>TRUNC(단가대비표!O42,0)</f>
        <v>0</v>
      </c>
      <c r="F94" s="7">
        <f t="shared" si="6"/>
        <v>0</v>
      </c>
      <c r="G94" s="7">
        <f>TRUNC(단가대비표!P42,0)</f>
        <v>0</v>
      </c>
      <c r="H94" s="7">
        <f t="shared" si="7"/>
        <v>0</v>
      </c>
      <c r="I94" s="7">
        <f>TRUNC(단가대비표!V42,0)</f>
        <v>0</v>
      </c>
      <c r="J94" s="7">
        <f t="shared" si="8"/>
        <v>0</v>
      </c>
      <c r="K94" s="7">
        <f t="shared" si="9"/>
        <v>0</v>
      </c>
      <c r="L94" s="7">
        <f t="shared" si="10"/>
        <v>0</v>
      </c>
      <c r="M94" s="5" t="s">
        <v>46</v>
      </c>
      <c r="N94" s="2" t="s">
        <v>198</v>
      </c>
      <c r="O94" s="2" t="s">
        <v>46</v>
      </c>
      <c r="P94" s="2" t="s">
        <v>46</v>
      </c>
      <c r="Q94" s="2" t="s">
        <v>153</v>
      </c>
      <c r="R94" s="2" t="s">
        <v>55</v>
      </c>
      <c r="S94" s="2" t="s">
        <v>55</v>
      </c>
      <c r="T94" s="2" t="s">
        <v>54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46</v>
      </c>
      <c r="AS94" s="2" t="s">
        <v>46</v>
      </c>
      <c r="AT94" s="3"/>
      <c r="AU94" s="2" t="s">
        <v>199</v>
      </c>
      <c r="AV94" s="3">
        <v>120</v>
      </c>
    </row>
    <row r="95" spans="1:48" ht="28.5" customHeight="1" x14ac:dyDescent="0.3">
      <c r="A95" s="5" t="s">
        <v>187</v>
      </c>
      <c r="B95" s="5" t="s">
        <v>200</v>
      </c>
      <c r="C95" s="5" t="s">
        <v>180</v>
      </c>
      <c r="D95" s="6">
        <v>134</v>
      </c>
      <c r="E95" s="7">
        <f>TRUNC(단가대비표!O43,0)</f>
        <v>0</v>
      </c>
      <c r="F95" s="7">
        <f t="shared" si="6"/>
        <v>0</v>
      </c>
      <c r="G95" s="7">
        <f>TRUNC(단가대비표!P43,0)</f>
        <v>0</v>
      </c>
      <c r="H95" s="7">
        <f t="shared" si="7"/>
        <v>0</v>
      </c>
      <c r="I95" s="7">
        <f>TRUNC(단가대비표!V43,0)</f>
        <v>0</v>
      </c>
      <c r="J95" s="7">
        <f t="shared" si="8"/>
        <v>0</v>
      </c>
      <c r="K95" s="7">
        <f t="shared" si="9"/>
        <v>0</v>
      </c>
      <c r="L95" s="7">
        <f t="shared" si="10"/>
        <v>0</v>
      </c>
      <c r="M95" s="5" t="s">
        <v>46</v>
      </c>
      <c r="N95" s="2" t="s">
        <v>201</v>
      </c>
      <c r="O95" s="2" t="s">
        <v>46</v>
      </c>
      <c r="P95" s="2" t="s">
        <v>46</v>
      </c>
      <c r="Q95" s="2" t="s">
        <v>153</v>
      </c>
      <c r="R95" s="2" t="s">
        <v>55</v>
      </c>
      <c r="S95" s="2" t="s">
        <v>55</v>
      </c>
      <c r="T95" s="2" t="s">
        <v>54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46</v>
      </c>
      <c r="AS95" s="2" t="s">
        <v>46</v>
      </c>
      <c r="AT95" s="3"/>
      <c r="AU95" s="2" t="s">
        <v>202</v>
      </c>
      <c r="AV95" s="3">
        <v>121</v>
      </c>
    </row>
    <row r="96" spans="1:48" ht="28.5" customHeight="1" x14ac:dyDescent="0.3">
      <c r="A96" s="5" t="s">
        <v>187</v>
      </c>
      <c r="B96" s="5" t="s">
        <v>203</v>
      </c>
      <c r="C96" s="5" t="s">
        <v>180</v>
      </c>
      <c r="D96" s="6">
        <v>33</v>
      </c>
      <c r="E96" s="7">
        <f>TRUNC(단가대비표!O46,0)</f>
        <v>0</v>
      </c>
      <c r="F96" s="7">
        <f t="shared" si="6"/>
        <v>0</v>
      </c>
      <c r="G96" s="7">
        <f>TRUNC(단가대비표!P46,0)</f>
        <v>0</v>
      </c>
      <c r="H96" s="7">
        <f t="shared" si="7"/>
        <v>0</v>
      </c>
      <c r="I96" s="7">
        <f>TRUNC(단가대비표!V46,0)</f>
        <v>0</v>
      </c>
      <c r="J96" s="7">
        <f t="shared" si="8"/>
        <v>0</v>
      </c>
      <c r="K96" s="7">
        <f t="shared" si="9"/>
        <v>0</v>
      </c>
      <c r="L96" s="7">
        <f t="shared" si="10"/>
        <v>0</v>
      </c>
      <c r="M96" s="5" t="s">
        <v>46</v>
      </c>
      <c r="N96" s="2" t="s">
        <v>204</v>
      </c>
      <c r="O96" s="2" t="s">
        <v>46</v>
      </c>
      <c r="P96" s="2" t="s">
        <v>46</v>
      </c>
      <c r="Q96" s="2" t="s">
        <v>153</v>
      </c>
      <c r="R96" s="2" t="s">
        <v>55</v>
      </c>
      <c r="S96" s="2" t="s">
        <v>55</v>
      </c>
      <c r="T96" s="2" t="s">
        <v>54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46</v>
      </c>
      <c r="AS96" s="2" t="s">
        <v>46</v>
      </c>
      <c r="AT96" s="3"/>
      <c r="AU96" s="2" t="s">
        <v>205</v>
      </c>
      <c r="AV96" s="3">
        <v>124</v>
      </c>
    </row>
    <row r="97" spans="1:48" ht="28.5" customHeight="1" x14ac:dyDescent="0.3">
      <c r="A97" s="5" t="s">
        <v>187</v>
      </c>
      <c r="B97" s="5" t="s">
        <v>206</v>
      </c>
      <c r="C97" s="5" t="s">
        <v>180</v>
      </c>
      <c r="D97" s="6">
        <v>56</v>
      </c>
      <c r="E97" s="7">
        <f>TRUNC(단가대비표!O47,0)</f>
        <v>0</v>
      </c>
      <c r="F97" s="7">
        <f t="shared" si="6"/>
        <v>0</v>
      </c>
      <c r="G97" s="7">
        <f>TRUNC(단가대비표!P47,0)</f>
        <v>0</v>
      </c>
      <c r="H97" s="7">
        <f t="shared" si="7"/>
        <v>0</v>
      </c>
      <c r="I97" s="7">
        <f>TRUNC(단가대비표!V47,0)</f>
        <v>0</v>
      </c>
      <c r="J97" s="7">
        <f t="shared" si="8"/>
        <v>0</v>
      </c>
      <c r="K97" s="7">
        <f t="shared" si="9"/>
        <v>0</v>
      </c>
      <c r="L97" s="7">
        <f t="shared" si="10"/>
        <v>0</v>
      </c>
      <c r="M97" s="5" t="s">
        <v>46</v>
      </c>
      <c r="N97" s="2" t="s">
        <v>207</v>
      </c>
      <c r="O97" s="2" t="s">
        <v>46</v>
      </c>
      <c r="P97" s="2" t="s">
        <v>46</v>
      </c>
      <c r="Q97" s="2" t="s">
        <v>153</v>
      </c>
      <c r="R97" s="2" t="s">
        <v>55</v>
      </c>
      <c r="S97" s="2" t="s">
        <v>55</v>
      </c>
      <c r="T97" s="2" t="s">
        <v>54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46</v>
      </c>
      <c r="AS97" s="2" t="s">
        <v>46</v>
      </c>
      <c r="AT97" s="3"/>
      <c r="AU97" s="2" t="s">
        <v>208</v>
      </c>
      <c r="AV97" s="3">
        <v>125</v>
      </c>
    </row>
    <row r="98" spans="1:48" ht="28.5" customHeight="1" x14ac:dyDescent="0.3">
      <c r="A98" s="5" t="s">
        <v>187</v>
      </c>
      <c r="B98" s="5" t="s">
        <v>209</v>
      </c>
      <c r="C98" s="5" t="s">
        <v>180</v>
      </c>
      <c r="D98" s="6">
        <v>169</v>
      </c>
      <c r="E98" s="7">
        <f>TRUNC(단가대비표!O48,0)</f>
        <v>0</v>
      </c>
      <c r="F98" s="7">
        <f t="shared" si="6"/>
        <v>0</v>
      </c>
      <c r="G98" s="7">
        <f>TRUNC(단가대비표!P48,0)</f>
        <v>0</v>
      </c>
      <c r="H98" s="7">
        <f t="shared" si="7"/>
        <v>0</v>
      </c>
      <c r="I98" s="7">
        <f>TRUNC(단가대비표!V48,0)</f>
        <v>0</v>
      </c>
      <c r="J98" s="7">
        <f t="shared" si="8"/>
        <v>0</v>
      </c>
      <c r="K98" s="7">
        <f t="shared" si="9"/>
        <v>0</v>
      </c>
      <c r="L98" s="7">
        <f t="shared" si="10"/>
        <v>0</v>
      </c>
      <c r="M98" s="5" t="s">
        <v>46</v>
      </c>
      <c r="N98" s="2" t="s">
        <v>210</v>
      </c>
      <c r="O98" s="2" t="s">
        <v>46</v>
      </c>
      <c r="P98" s="2" t="s">
        <v>46</v>
      </c>
      <c r="Q98" s="2" t="s">
        <v>153</v>
      </c>
      <c r="R98" s="2" t="s">
        <v>55</v>
      </c>
      <c r="S98" s="2" t="s">
        <v>55</v>
      </c>
      <c r="T98" s="2" t="s">
        <v>54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46</v>
      </c>
      <c r="AS98" s="2" t="s">
        <v>46</v>
      </c>
      <c r="AT98" s="3"/>
      <c r="AU98" s="2" t="s">
        <v>211</v>
      </c>
      <c r="AV98" s="3">
        <v>126</v>
      </c>
    </row>
    <row r="99" spans="1:48" ht="28.5" customHeight="1" x14ac:dyDescent="0.3">
      <c r="A99" s="5" t="s">
        <v>212</v>
      </c>
      <c r="B99" s="5" t="s">
        <v>213</v>
      </c>
      <c r="C99" s="5" t="s">
        <v>214</v>
      </c>
      <c r="D99" s="6">
        <v>17</v>
      </c>
      <c r="E99" s="7">
        <f>TRUNC(단가대비표!O87,0)</f>
        <v>0</v>
      </c>
      <c r="F99" s="7">
        <f t="shared" si="6"/>
        <v>0</v>
      </c>
      <c r="G99" s="7">
        <f>TRUNC(단가대비표!P87,0)</f>
        <v>0</v>
      </c>
      <c r="H99" s="7">
        <f t="shared" si="7"/>
        <v>0</v>
      </c>
      <c r="I99" s="7">
        <f>TRUNC(단가대비표!V87,0)</f>
        <v>0</v>
      </c>
      <c r="J99" s="7">
        <f t="shared" si="8"/>
        <v>0</v>
      </c>
      <c r="K99" s="7">
        <f t="shared" si="9"/>
        <v>0</v>
      </c>
      <c r="L99" s="7">
        <f t="shared" si="10"/>
        <v>0</v>
      </c>
      <c r="M99" s="5" t="s">
        <v>46</v>
      </c>
      <c r="N99" s="2" t="s">
        <v>215</v>
      </c>
      <c r="O99" s="2" t="s">
        <v>46</v>
      </c>
      <c r="P99" s="2" t="s">
        <v>46</v>
      </c>
      <c r="Q99" s="2" t="s">
        <v>153</v>
      </c>
      <c r="R99" s="2" t="s">
        <v>55</v>
      </c>
      <c r="S99" s="2" t="s">
        <v>55</v>
      </c>
      <c r="T99" s="2" t="s">
        <v>54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46</v>
      </c>
      <c r="AS99" s="2" t="s">
        <v>46</v>
      </c>
      <c r="AT99" s="3"/>
      <c r="AU99" s="2" t="s">
        <v>216</v>
      </c>
      <c r="AV99" s="3">
        <v>41</v>
      </c>
    </row>
    <row r="100" spans="1:48" ht="28.5" customHeight="1" x14ac:dyDescent="0.3">
      <c r="A100" s="5" t="s">
        <v>212</v>
      </c>
      <c r="B100" s="5" t="s">
        <v>217</v>
      </c>
      <c r="C100" s="5" t="s">
        <v>214</v>
      </c>
      <c r="D100" s="6">
        <v>34</v>
      </c>
      <c r="E100" s="7">
        <f>TRUNC(단가대비표!O88,0)</f>
        <v>0</v>
      </c>
      <c r="F100" s="7">
        <f t="shared" si="6"/>
        <v>0</v>
      </c>
      <c r="G100" s="7">
        <f>TRUNC(단가대비표!P88,0)</f>
        <v>0</v>
      </c>
      <c r="H100" s="7">
        <f t="shared" si="7"/>
        <v>0</v>
      </c>
      <c r="I100" s="7">
        <f>TRUNC(단가대비표!V88,0)</f>
        <v>0</v>
      </c>
      <c r="J100" s="7">
        <f t="shared" si="8"/>
        <v>0</v>
      </c>
      <c r="K100" s="7">
        <f t="shared" si="9"/>
        <v>0</v>
      </c>
      <c r="L100" s="7">
        <f t="shared" si="10"/>
        <v>0</v>
      </c>
      <c r="M100" s="5" t="s">
        <v>46</v>
      </c>
      <c r="N100" s="2" t="s">
        <v>218</v>
      </c>
      <c r="O100" s="2" t="s">
        <v>46</v>
      </c>
      <c r="P100" s="2" t="s">
        <v>46</v>
      </c>
      <c r="Q100" s="2" t="s">
        <v>153</v>
      </c>
      <c r="R100" s="2" t="s">
        <v>55</v>
      </c>
      <c r="S100" s="2" t="s">
        <v>55</v>
      </c>
      <c r="T100" s="2" t="s">
        <v>54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46</v>
      </c>
      <c r="AS100" s="2" t="s">
        <v>46</v>
      </c>
      <c r="AT100" s="3"/>
      <c r="AU100" s="2" t="s">
        <v>219</v>
      </c>
      <c r="AV100" s="3">
        <v>42</v>
      </c>
    </row>
    <row r="101" spans="1:48" ht="28.5" customHeight="1" x14ac:dyDescent="0.3">
      <c r="A101" s="5" t="s">
        <v>220</v>
      </c>
      <c r="B101" s="5" t="s">
        <v>221</v>
      </c>
      <c r="C101" s="5" t="s">
        <v>222</v>
      </c>
      <c r="D101" s="6">
        <v>643</v>
      </c>
      <c r="E101" s="7">
        <f>TRUNC(단가대비표!O89,0)</f>
        <v>0</v>
      </c>
      <c r="F101" s="7">
        <f t="shared" si="6"/>
        <v>0</v>
      </c>
      <c r="G101" s="7">
        <f>TRUNC(단가대비표!P89,0)</f>
        <v>0</v>
      </c>
      <c r="H101" s="7">
        <f t="shared" si="7"/>
        <v>0</v>
      </c>
      <c r="I101" s="7">
        <f>TRUNC(단가대비표!V89,0)</f>
        <v>0</v>
      </c>
      <c r="J101" s="7">
        <f t="shared" si="8"/>
        <v>0</v>
      </c>
      <c r="K101" s="7">
        <f t="shared" si="9"/>
        <v>0</v>
      </c>
      <c r="L101" s="7">
        <f t="shared" si="10"/>
        <v>0</v>
      </c>
      <c r="M101" s="5" t="s">
        <v>46</v>
      </c>
      <c r="N101" s="2" t="s">
        <v>223</v>
      </c>
      <c r="O101" s="2" t="s">
        <v>46</v>
      </c>
      <c r="P101" s="2" t="s">
        <v>46</v>
      </c>
      <c r="Q101" s="2" t="s">
        <v>153</v>
      </c>
      <c r="R101" s="2" t="s">
        <v>55</v>
      </c>
      <c r="S101" s="2" t="s">
        <v>55</v>
      </c>
      <c r="T101" s="2" t="s">
        <v>54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46</v>
      </c>
      <c r="AS101" s="2" t="s">
        <v>46</v>
      </c>
      <c r="AT101" s="3"/>
      <c r="AU101" s="2" t="s">
        <v>224</v>
      </c>
      <c r="AV101" s="3">
        <v>43</v>
      </c>
    </row>
    <row r="102" spans="1:48" ht="28.5" customHeight="1" x14ac:dyDescent="0.3">
      <c r="A102" s="5" t="s">
        <v>220</v>
      </c>
      <c r="B102" s="5" t="s">
        <v>225</v>
      </c>
      <c r="C102" s="5" t="s">
        <v>222</v>
      </c>
      <c r="D102" s="6">
        <v>214</v>
      </c>
      <c r="E102" s="7">
        <f>TRUNC(단가대비표!O90,0)</f>
        <v>0</v>
      </c>
      <c r="F102" s="7">
        <f t="shared" si="6"/>
        <v>0</v>
      </c>
      <c r="G102" s="7">
        <f>TRUNC(단가대비표!P90,0)</f>
        <v>0</v>
      </c>
      <c r="H102" s="7">
        <f t="shared" si="7"/>
        <v>0</v>
      </c>
      <c r="I102" s="7">
        <f>TRUNC(단가대비표!V90,0)</f>
        <v>0</v>
      </c>
      <c r="J102" s="7">
        <f t="shared" si="8"/>
        <v>0</v>
      </c>
      <c r="K102" s="7">
        <f t="shared" si="9"/>
        <v>0</v>
      </c>
      <c r="L102" s="7">
        <f t="shared" si="10"/>
        <v>0</v>
      </c>
      <c r="M102" s="5" t="s">
        <v>46</v>
      </c>
      <c r="N102" s="2" t="s">
        <v>226</v>
      </c>
      <c r="O102" s="2" t="s">
        <v>46</v>
      </c>
      <c r="P102" s="2" t="s">
        <v>46</v>
      </c>
      <c r="Q102" s="2" t="s">
        <v>153</v>
      </c>
      <c r="R102" s="2" t="s">
        <v>55</v>
      </c>
      <c r="S102" s="2" t="s">
        <v>55</v>
      </c>
      <c r="T102" s="2" t="s">
        <v>54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46</v>
      </c>
      <c r="AS102" s="2" t="s">
        <v>46</v>
      </c>
      <c r="AT102" s="3"/>
      <c r="AU102" s="2" t="s">
        <v>227</v>
      </c>
      <c r="AV102" s="3">
        <v>44</v>
      </c>
    </row>
    <row r="103" spans="1:48" ht="28.5" customHeight="1" x14ac:dyDescent="0.3">
      <c r="A103" s="5" t="s">
        <v>220</v>
      </c>
      <c r="B103" s="5" t="s">
        <v>228</v>
      </c>
      <c r="C103" s="5" t="s">
        <v>222</v>
      </c>
      <c r="D103" s="6">
        <v>54</v>
      </c>
      <c r="E103" s="7">
        <f>TRUNC(단가대비표!O91,0)</f>
        <v>0</v>
      </c>
      <c r="F103" s="7">
        <f t="shared" si="6"/>
        <v>0</v>
      </c>
      <c r="G103" s="7">
        <f>TRUNC(단가대비표!P91,0)</f>
        <v>0</v>
      </c>
      <c r="H103" s="7">
        <f t="shared" si="7"/>
        <v>0</v>
      </c>
      <c r="I103" s="7">
        <f>TRUNC(단가대비표!V91,0)</f>
        <v>0</v>
      </c>
      <c r="J103" s="7">
        <f t="shared" si="8"/>
        <v>0</v>
      </c>
      <c r="K103" s="7">
        <f t="shared" si="9"/>
        <v>0</v>
      </c>
      <c r="L103" s="7">
        <f t="shared" si="10"/>
        <v>0</v>
      </c>
      <c r="M103" s="5" t="s">
        <v>46</v>
      </c>
      <c r="N103" s="2" t="s">
        <v>229</v>
      </c>
      <c r="O103" s="2" t="s">
        <v>46</v>
      </c>
      <c r="P103" s="2" t="s">
        <v>46</v>
      </c>
      <c r="Q103" s="2" t="s">
        <v>153</v>
      </c>
      <c r="R103" s="2" t="s">
        <v>55</v>
      </c>
      <c r="S103" s="2" t="s">
        <v>55</v>
      </c>
      <c r="T103" s="2" t="s">
        <v>54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46</v>
      </c>
      <c r="AS103" s="2" t="s">
        <v>46</v>
      </c>
      <c r="AT103" s="3"/>
      <c r="AU103" s="2" t="s">
        <v>230</v>
      </c>
      <c r="AV103" s="3">
        <v>45</v>
      </c>
    </row>
    <row r="104" spans="1:48" ht="28.5" customHeight="1" x14ac:dyDescent="0.3">
      <c r="A104" s="5" t="s">
        <v>220</v>
      </c>
      <c r="B104" s="5" t="s">
        <v>231</v>
      </c>
      <c r="C104" s="5" t="s">
        <v>222</v>
      </c>
      <c r="D104" s="6">
        <v>313</v>
      </c>
      <c r="E104" s="7">
        <f>TRUNC(단가대비표!O92,0)</f>
        <v>0</v>
      </c>
      <c r="F104" s="7">
        <f t="shared" si="6"/>
        <v>0</v>
      </c>
      <c r="G104" s="7">
        <f>TRUNC(단가대비표!P92,0)</f>
        <v>0</v>
      </c>
      <c r="H104" s="7">
        <f t="shared" si="7"/>
        <v>0</v>
      </c>
      <c r="I104" s="7">
        <f>TRUNC(단가대비표!V92,0)</f>
        <v>0</v>
      </c>
      <c r="J104" s="7">
        <f t="shared" si="8"/>
        <v>0</v>
      </c>
      <c r="K104" s="7">
        <f t="shared" si="9"/>
        <v>0</v>
      </c>
      <c r="L104" s="7">
        <f t="shared" si="10"/>
        <v>0</v>
      </c>
      <c r="M104" s="5" t="s">
        <v>46</v>
      </c>
      <c r="N104" s="2" t="s">
        <v>232</v>
      </c>
      <c r="O104" s="2" t="s">
        <v>46</v>
      </c>
      <c r="P104" s="2" t="s">
        <v>46</v>
      </c>
      <c r="Q104" s="2" t="s">
        <v>153</v>
      </c>
      <c r="R104" s="2" t="s">
        <v>55</v>
      </c>
      <c r="S104" s="2" t="s">
        <v>55</v>
      </c>
      <c r="T104" s="2" t="s">
        <v>54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46</v>
      </c>
      <c r="AS104" s="2" t="s">
        <v>46</v>
      </c>
      <c r="AT104" s="3"/>
      <c r="AU104" s="2" t="s">
        <v>233</v>
      </c>
      <c r="AV104" s="3">
        <v>46</v>
      </c>
    </row>
    <row r="105" spans="1:48" ht="28.5" customHeight="1" x14ac:dyDescent="0.3">
      <c r="A105" s="5" t="s">
        <v>220</v>
      </c>
      <c r="B105" s="5" t="s">
        <v>234</v>
      </c>
      <c r="C105" s="5" t="s">
        <v>222</v>
      </c>
      <c r="D105" s="6">
        <v>494</v>
      </c>
      <c r="E105" s="7">
        <f>TRUNC(단가대비표!O93,0)</f>
        <v>0</v>
      </c>
      <c r="F105" s="7">
        <f t="shared" si="6"/>
        <v>0</v>
      </c>
      <c r="G105" s="7">
        <f>TRUNC(단가대비표!P93,0)</f>
        <v>0</v>
      </c>
      <c r="H105" s="7">
        <f t="shared" si="7"/>
        <v>0</v>
      </c>
      <c r="I105" s="7">
        <f>TRUNC(단가대비표!V93,0)</f>
        <v>0</v>
      </c>
      <c r="J105" s="7">
        <f t="shared" si="8"/>
        <v>0</v>
      </c>
      <c r="K105" s="7">
        <f t="shared" si="9"/>
        <v>0</v>
      </c>
      <c r="L105" s="7">
        <f t="shared" si="10"/>
        <v>0</v>
      </c>
      <c r="M105" s="5" t="s">
        <v>46</v>
      </c>
      <c r="N105" s="2" t="s">
        <v>235</v>
      </c>
      <c r="O105" s="2" t="s">
        <v>46</v>
      </c>
      <c r="P105" s="2" t="s">
        <v>46</v>
      </c>
      <c r="Q105" s="2" t="s">
        <v>153</v>
      </c>
      <c r="R105" s="2" t="s">
        <v>55</v>
      </c>
      <c r="S105" s="2" t="s">
        <v>55</v>
      </c>
      <c r="T105" s="2" t="s">
        <v>54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46</v>
      </c>
      <c r="AS105" s="2" t="s">
        <v>46</v>
      </c>
      <c r="AT105" s="3"/>
      <c r="AU105" s="2" t="s">
        <v>236</v>
      </c>
      <c r="AV105" s="3">
        <v>47</v>
      </c>
    </row>
    <row r="106" spans="1:48" ht="28.5" customHeight="1" x14ac:dyDescent="0.3">
      <c r="A106" s="5" t="s">
        <v>237</v>
      </c>
      <c r="B106" s="5" t="s">
        <v>238</v>
      </c>
      <c r="C106" s="5" t="s">
        <v>222</v>
      </c>
      <c r="D106" s="6">
        <v>29</v>
      </c>
      <c r="E106" s="7">
        <f>TRUNC(단가대비표!O98,0)</f>
        <v>0</v>
      </c>
      <c r="F106" s="7">
        <f t="shared" si="6"/>
        <v>0</v>
      </c>
      <c r="G106" s="7">
        <f>TRUNC(단가대비표!P98,0)</f>
        <v>0</v>
      </c>
      <c r="H106" s="7">
        <f t="shared" si="7"/>
        <v>0</v>
      </c>
      <c r="I106" s="7">
        <f>TRUNC(단가대비표!V98,0)</f>
        <v>0</v>
      </c>
      <c r="J106" s="7">
        <f t="shared" si="8"/>
        <v>0</v>
      </c>
      <c r="K106" s="7">
        <f t="shared" si="9"/>
        <v>0</v>
      </c>
      <c r="L106" s="7">
        <f t="shared" si="10"/>
        <v>0</v>
      </c>
      <c r="M106" s="5" t="s">
        <v>46</v>
      </c>
      <c r="N106" s="2" t="s">
        <v>239</v>
      </c>
      <c r="O106" s="2" t="s">
        <v>46</v>
      </c>
      <c r="P106" s="2" t="s">
        <v>46</v>
      </c>
      <c r="Q106" s="2" t="s">
        <v>153</v>
      </c>
      <c r="R106" s="2" t="s">
        <v>55</v>
      </c>
      <c r="S106" s="2" t="s">
        <v>55</v>
      </c>
      <c r="T106" s="2" t="s">
        <v>54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46</v>
      </c>
      <c r="AS106" s="2" t="s">
        <v>46</v>
      </c>
      <c r="AT106" s="3"/>
      <c r="AU106" s="2" t="s">
        <v>240</v>
      </c>
      <c r="AV106" s="3">
        <v>48</v>
      </c>
    </row>
    <row r="107" spans="1:48" ht="28.5" customHeight="1" x14ac:dyDescent="0.3">
      <c r="A107" s="5" t="s">
        <v>241</v>
      </c>
      <c r="B107" s="5" t="s">
        <v>242</v>
      </c>
      <c r="C107" s="5" t="s">
        <v>214</v>
      </c>
      <c r="D107" s="6">
        <v>16</v>
      </c>
      <c r="E107" s="7">
        <f>TRUNC(일위대가목록!E16,0)</f>
        <v>0</v>
      </c>
      <c r="F107" s="7">
        <f t="shared" si="6"/>
        <v>0</v>
      </c>
      <c r="G107" s="7">
        <f>TRUNC(일위대가목록!F16,0)</f>
        <v>0</v>
      </c>
      <c r="H107" s="7">
        <f t="shared" si="7"/>
        <v>0</v>
      </c>
      <c r="I107" s="7">
        <f>TRUNC(일위대가목록!G16,0)</f>
        <v>0</v>
      </c>
      <c r="J107" s="7">
        <f t="shared" si="8"/>
        <v>0</v>
      </c>
      <c r="K107" s="7">
        <f t="shared" si="9"/>
        <v>0</v>
      </c>
      <c r="L107" s="7">
        <f t="shared" si="10"/>
        <v>0</v>
      </c>
      <c r="M107" s="5" t="s">
        <v>243</v>
      </c>
      <c r="N107" s="2" t="s">
        <v>244</v>
      </c>
      <c r="O107" s="2" t="s">
        <v>46</v>
      </c>
      <c r="P107" s="2" t="s">
        <v>46</v>
      </c>
      <c r="Q107" s="2" t="s">
        <v>153</v>
      </c>
      <c r="R107" s="2" t="s">
        <v>54</v>
      </c>
      <c r="S107" s="2" t="s">
        <v>55</v>
      </c>
      <c r="T107" s="2" t="s">
        <v>55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46</v>
      </c>
      <c r="AS107" s="2" t="s">
        <v>46</v>
      </c>
      <c r="AT107" s="3"/>
      <c r="AU107" s="2" t="s">
        <v>245</v>
      </c>
      <c r="AV107" s="3">
        <v>50</v>
      </c>
    </row>
    <row r="108" spans="1:48" ht="28.5" customHeight="1" x14ac:dyDescent="0.3">
      <c r="A108" s="5" t="s">
        <v>241</v>
      </c>
      <c r="B108" s="5" t="s">
        <v>246</v>
      </c>
      <c r="C108" s="5" t="s">
        <v>214</v>
      </c>
      <c r="D108" s="6">
        <v>32</v>
      </c>
      <c r="E108" s="7">
        <f>TRUNC(일위대가목록!E17,0)</f>
        <v>0</v>
      </c>
      <c r="F108" s="7">
        <f t="shared" si="6"/>
        <v>0</v>
      </c>
      <c r="G108" s="7">
        <f>TRUNC(일위대가목록!F17,0)</f>
        <v>0</v>
      </c>
      <c r="H108" s="7">
        <f t="shared" si="7"/>
        <v>0</v>
      </c>
      <c r="I108" s="7">
        <f>TRUNC(일위대가목록!G17,0)</f>
        <v>0</v>
      </c>
      <c r="J108" s="7">
        <f t="shared" si="8"/>
        <v>0</v>
      </c>
      <c r="K108" s="7">
        <f t="shared" si="9"/>
        <v>0</v>
      </c>
      <c r="L108" s="7">
        <f t="shared" si="10"/>
        <v>0</v>
      </c>
      <c r="M108" s="5" t="s">
        <v>247</v>
      </c>
      <c r="N108" s="2" t="s">
        <v>248</v>
      </c>
      <c r="O108" s="2" t="s">
        <v>46</v>
      </c>
      <c r="P108" s="2" t="s">
        <v>46</v>
      </c>
      <c r="Q108" s="2" t="s">
        <v>153</v>
      </c>
      <c r="R108" s="2" t="s">
        <v>54</v>
      </c>
      <c r="S108" s="2" t="s">
        <v>55</v>
      </c>
      <c r="T108" s="2" t="s">
        <v>55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46</v>
      </c>
      <c r="AS108" s="2" t="s">
        <v>46</v>
      </c>
      <c r="AT108" s="3"/>
      <c r="AU108" s="2" t="s">
        <v>249</v>
      </c>
      <c r="AV108" s="3">
        <v>51</v>
      </c>
    </row>
    <row r="109" spans="1:48" ht="28.5" customHeight="1" x14ac:dyDescent="0.3">
      <c r="A109" s="5" t="s">
        <v>250</v>
      </c>
      <c r="B109" s="5" t="s">
        <v>251</v>
      </c>
      <c r="C109" s="5" t="s">
        <v>129</v>
      </c>
      <c r="D109" s="6">
        <v>18.89</v>
      </c>
      <c r="E109" s="7">
        <f>TRUNC(일위대가목록!E18,0)</f>
        <v>0</v>
      </c>
      <c r="F109" s="7">
        <f t="shared" si="6"/>
        <v>0</v>
      </c>
      <c r="G109" s="7">
        <f>TRUNC(일위대가목록!F18,0)</f>
        <v>0</v>
      </c>
      <c r="H109" s="7">
        <f t="shared" si="7"/>
        <v>0</v>
      </c>
      <c r="I109" s="7">
        <f>TRUNC(일위대가목록!G18,0)</f>
        <v>0</v>
      </c>
      <c r="J109" s="7">
        <f t="shared" si="8"/>
        <v>0</v>
      </c>
      <c r="K109" s="7">
        <f t="shared" si="9"/>
        <v>0</v>
      </c>
      <c r="L109" s="7">
        <f t="shared" si="10"/>
        <v>0</v>
      </c>
      <c r="M109" s="5" t="s">
        <v>252</v>
      </c>
      <c r="N109" s="2" t="s">
        <v>253</v>
      </c>
      <c r="O109" s="2" t="s">
        <v>46</v>
      </c>
      <c r="P109" s="2" t="s">
        <v>46</v>
      </c>
      <c r="Q109" s="2" t="s">
        <v>153</v>
      </c>
      <c r="R109" s="2" t="s">
        <v>54</v>
      </c>
      <c r="S109" s="2" t="s">
        <v>55</v>
      </c>
      <c r="T109" s="2" t="s">
        <v>55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46</v>
      </c>
      <c r="AS109" s="2" t="s">
        <v>46</v>
      </c>
      <c r="AT109" s="3"/>
      <c r="AU109" s="2" t="s">
        <v>254</v>
      </c>
      <c r="AV109" s="3">
        <v>52</v>
      </c>
    </row>
    <row r="110" spans="1:48" ht="28.5" customHeight="1" x14ac:dyDescent="0.3">
      <c r="A110" s="5" t="s">
        <v>255</v>
      </c>
      <c r="B110" s="5" t="s">
        <v>46</v>
      </c>
      <c r="C110" s="5" t="s">
        <v>129</v>
      </c>
      <c r="D110" s="6">
        <v>5.16</v>
      </c>
      <c r="E110" s="7">
        <f>TRUNC(일위대가목록!E19,0)</f>
        <v>0</v>
      </c>
      <c r="F110" s="7">
        <f t="shared" si="6"/>
        <v>0</v>
      </c>
      <c r="G110" s="7">
        <f>TRUNC(일위대가목록!F19,0)</f>
        <v>0</v>
      </c>
      <c r="H110" s="7">
        <f t="shared" si="7"/>
        <v>0</v>
      </c>
      <c r="I110" s="7">
        <f>TRUNC(일위대가목록!G19,0)</f>
        <v>0</v>
      </c>
      <c r="J110" s="7">
        <f t="shared" si="8"/>
        <v>0</v>
      </c>
      <c r="K110" s="7">
        <f t="shared" si="9"/>
        <v>0</v>
      </c>
      <c r="L110" s="7">
        <f t="shared" si="10"/>
        <v>0</v>
      </c>
      <c r="M110" s="5" t="s">
        <v>256</v>
      </c>
      <c r="N110" s="2" t="s">
        <v>257</v>
      </c>
      <c r="O110" s="2" t="s">
        <v>46</v>
      </c>
      <c r="P110" s="2" t="s">
        <v>46</v>
      </c>
      <c r="Q110" s="2" t="s">
        <v>153</v>
      </c>
      <c r="R110" s="2" t="s">
        <v>54</v>
      </c>
      <c r="S110" s="2" t="s">
        <v>55</v>
      </c>
      <c r="T110" s="2" t="s">
        <v>55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46</v>
      </c>
      <c r="AS110" s="2" t="s">
        <v>46</v>
      </c>
      <c r="AT110" s="3"/>
      <c r="AU110" s="2" t="s">
        <v>258</v>
      </c>
      <c r="AV110" s="3">
        <v>53</v>
      </c>
    </row>
    <row r="111" spans="1:48" ht="28.5" customHeight="1" x14ac:dyDescent="0.3">
      <c r="A111" s="5" t="s">
        <v>259</v>
      </c>
      <c r="B111" s="5" t="s">
        <v>260</v>
      </c>
      <c r="C111" s="5" t="s">
        <v>129</v>
      </c>
      <c r="D111" s="6">
        <v>18.89</v>
      </c>
      <c r="E111" s="7">
        <f>TRUNC(일위대가목록!E20,0)</f>
        <v>0</v>
      </c>
      <c r="F111" s="7">
        <f t="shared" si="6"/>
        <v>0</v>
      </c>
      <c r="G111" s="7">
        <f>TRUNC(일위대가목록!F20,0)</f>
        <v>0</v>
      </c>
      <c r="H111" s="7">
        <f t="shared" si="7"/>
        <v>0</v>
      </c>
      <c r="I111" s="7">
        <f>TRUNC(일위대가목록!G20,0)</f>
        <v>0</v>
      </c>
      <c r="J111" s="7">
        <f t="shared" si="8"/>
        <v>0</v>
      </c>
      <c r="K111" s="7">
        <f t="shared" si="9"/>
        <v>0</v>
      </c>
      <c r="L111" s="7">
        <f t="shared" si="10"/>
        <v>0</v>
      </c>
      <c r="M111" s="5" t="s">
        <v>261</v>
      </c>
      <c r="N111" s="2" t="s">
        <v>262</v>
      </c>
      <c r="O111" s="2" t="s">
        <v>46</v>
      </c>
      <c r="P111" s="2" t="s">
        <v>46</v>
      </c>
      <c r="Q111" s="2" t="s">
        <v>153</v>
      </c>
      <c r="R111" s="2" t="s">
        <v>54</v>
      </c>
      <c r="S111" s="2" t="s">
        <v>55</v>
      </c>
      <c r="T111" s="2" t="s">
        <v>55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46</v>
      </c>
      <c r="AS111" s="2" t="s">
        <v>46</v>
      </c>
      <c r="AT111" s="3"/>
      <c r="AU111" s="2" t="s">
        <v>263</v>
      </c>
      <c r="AV111" s="3">
        <v>54</v>
      </c>
    </row>
    <row r="112" spans="1:48" ht="28.5" customHeight="1" x14ac:dyDescent="0.3">
      <c r="A112" s="5" t="s">
        <v>264</v>
      </c>
      <c r="B112" s="5" t="s">
        <v>265</v>
      </c>
      <c r="C112" s="5" t="s">
        <v>129</v>
      </c>
      <c r="D112" s="6">
        <v>18.89</v>
      </c>
      <c r="E112" s="7">
        <f>TRUNC(일위대가목록!E21,0)</f>
        <v>0</v>
      </c>
      <c r="F112" s="7">
        <f t="shared" si="6"/>
        <v>0</v>
      </c>
      <c r="G112" s="7">
        <f>TRUNC(일위대가목록!F21,0)</f>
        <v>0</v>
      </c>
      <c r="H112" s="7">
        <f t="shared" si="7"/>
        <v>0</v>
      </c>
      <c r="I112" s="7">
        <f>TRUNC(일위대가목록!G21,0)</f>
        <v>0</v>
      </c>
      <c r="J112" s="7">
        <f t="shared" si="8"/>
        <v>0</v>
      </c>
      <c r="K112" s="7">
        <f t="shared" si="9"/>
        <v>0</v>
      </c>
      <c r="L112" s="7">
        <f t="shared" si="10"/>
        <v>0</v>
      </c>
      <c r="M112" s="5" t="s">
        <v>266</v>
      </c>
      <c r="N112" s="2" t="s">
        <v>267</v>
      </c>
      <c r="O112" s="2" t="s">
        <v>46</v>
      </c>
      <c r="P112" s="2" t="s">
        <v>46</v>
      </c>
      <c r="Q112" s="2" t="s">
        <v>153</v>
      </c>
      <c r="R112" s="2" t="s">
        <v>54</v>
      </c>
      <c r="S112" s="2" t="s">
        <v>55</v>
      </c>
      <c r="T112" s="2" t="s">
        <v>55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46</v>
      </c>
      <c r="AS112" s="2" t="s">
        <v>46</v>
      </c>
      <c r="AT112" s="3"/>
      <c r="AU112" s="2" t="s">
        <v>268</v>
      </c>
      <c r="AV112" s="3">
        <v>49</v>
      </c>
    </row>
    <row r="113" spans="1:48" ht="28.5" customHeight="1" x14ac:dyDescent="0.3">
      <c r="A113" s="5" t="s">
        <v>269</v>
      </c>
      <c r="B113" s="5" t="s">
        <v>270</v>
      </c>
      <c r="C113" s="5" t="s">
        <v>129</v>
      </c>
      <c r="D113" s="6">
        <v>18.89</v>
      </c>
      <c r="E113" s="7">
        <f>TRUNC(일위대가목록!E22,0)</f>
        <v>0</v>
      </c>
      <c r="F113" s="7">
        <f t="shared" si="6"/>
        <v>0</v>
      </c>
      <c r="G113" s="7">
        <f>TRUNC(일위대가목록!F22,0)</f>
        <v>0</v>
      </c>
      <c r="H113" s="7">
        <f t="shared" si="7"/>
        <v>0</v>
      </c>
      <c r="I113" s="7">
        <f>TRUNC(일위대가목록!G22,0)</f>
        <v>0</v>
      </c>
      <c r="J113" s="7">
        <f t="shared" si="8"/>
        <v>0</v>
      </c>
      <c r="K113" s="7">
        <f t="shared" si="9"/>
        <v>0</v>
      </c>
      <c r="L113" s="7">
        <f t="shared" si="10"/>
        <v>0</v>
      </c>
      <c r="M113" s="5" t="s">
        <v>271</v>
      </c>
      <c r="N113" s="2" t="s">
        <v>272</v>
      </c>
      <c r="O113" s="2" t="s">
        <v>46</v>
      </c>
      <c r="P113" s="2" t="s">
        <v>46</v>
      </c>
      <c r="Q113" s="2" t="s">
        <v>153</v>
      </c>
      <c r="R113" s="2" t="s">
        <v>54</v>
      </c>
      <c r="S113" s="2" t="s">
        <v>55</v>
      </c>
      <c r="T113" s="2" t="s">
        <v>55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46</v>
      </c>
      <c r="AS113" s="2" t="s">
        <v>46</v>
      </c>
      <c r="AT113" s="3"/>
      <c r="AU113" s="2" t="s">
        <v>273</v>
      </c>
      <c r="AV113" s="3">
        <v>177</v>
      </c>
    </row>
    <row r="114" spans="1:48" ht="28.5" customHeight="1" x14ac:dyDescent="0.3">
      <c r="A114" s="5" t="s">
        <v>274</v>
      </c>
      <c r="B114" s="5" t="s">
        <v>275</v>
      </c>
      <c r="C114" s="5" t="s">
        <v>129</v>
      </c>
      <c r="D114" s="6">
        <v>0.26</v>
      </c>
      <c r="E114" s="7">
        <f>TRUNC(일위대가목록!E23,0)</f>
        <v>0</v>
      </c>
      <c r="F114" s="7">
        <f t="shared" si="6"/>
        <v>0</v>
      </c>
      <c r="G114" s="7">
        <f>TRUNC(일위대가목록!F23,0)</f>
        <v>0</v>
      </c>
      <c r="H114" s="7">
        <f t="shared" si="7"/>
        <v>0</v>
      </c>
      <c r="I114" s="7">
        <f>TRUNC(일위대가목록!G23,0)</f>
        <v>0</v>
      </c>
      <c r="J114" s="7">
        <f t="shared" si="8"/>
        <v>0</v>
      </c>
      <c r="K114" s="7">
        <f t="shared" si="9"/>
        <v>0</v>
      </c>
      <c r="L114" s="7">
        <f t="shared" si="10"/>
        <v>0</v>
      </c>
      <c r="M114" s="5" t="s">
        <v>276</v>
      </c>
      <c r="N114" s="2" t="s">
        <v>277</v>
      </c>
      <c r="O114" s="2" t="s">
        <v>46</v>
      </c>
      <c r="P114" s="2" t="s">
        <v>46</v>
      </c>
      <c r="Q114" s="2" t="s">
        <v>153</v>
      </c>
      <c r="R114" s="2" t="s">
        <v>54</v>
      </c>
      <c r="S114" s="2" t="s">
        <v>55</v>
      </c>
      <c r="T114" s="2" t="s">
        <v>55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46</v>
      </c>
      <c r="AS114" s="2" t="s">
        <v>46</v>
      </c>
      <c r="AT114" s="3"/>
      <c r="AU114" s="2" t="s">
        <v>278</v>
      </c>
      <c r="AV114" s="3">
        <v>169</v>
      </c>
    </row>
    <row r="115" spans="1:48" ht="28.5" customHeight="1" x14ac:dyDescent="0.3">
      <c r="A115" s="5" t="s">
        <v>279</v>
      </c>
      <c r="B115" s="5" t="s">
        <v>280</v>
      </c>
      <c r="C115" s="5" t="s">
        <v>59</v>
      </c>
      <c r="D115" s="6">
        <v>4</v>
      </c>
      <c r="E115" s="7">
        <f>TRUNC(일위대가목록!E24,0)</f>
        <v>0</v>
      </c>
      <c r="F115" s="7">
        <f t="shared" si="6"/>
        <v>0</v>
      </c>
      <c r="G115" s="7">
        <f>TRUNC(일위대가목록!F24,0)</f>
        <v>0</v>
      </c>
      <c r="H115" s="7">
        <f t="shared" si="7"/>
        <v>0</v>
      </c>
      <c r="I115" s="7">
        <f>TRUNC(일위대가목록!G24,0)</f>
        <v>0</v>
      </c>
      <c r="J115" s="7">
        <f t="shared" si="8"/>
        <v>0</v>
      </c>
      <c r="K115" s="7">
        <f t="shared" si="9"/>
        <v>0</v>
      </c>
      <c r="L115" s="7">
        <f t="shared" si="10"/>
        <v>0</v>
      </c>
      <c r="M115" s="5" t="s">
        <v>281</v>
      </c>
      <c r="N115" s="2" t="s">
        <v>282</v>
      </c>
      <c r="O115" s="2" t="s">
        <v>46</v>
      </c>
      <c r="P115" s="2" t="s">
        <v>46</v>
      </c>
      <c r="Q115" s="2" t="s">
        <v>153</v>
      </c>
      <c r="R115" s="2" t="s">
        <v>54</v>
      </c>
      <c r="S115" s="2" t="s">
        <v>55</v>
      </c>
      <c r="T115" s="2" t="s">
        <v>55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46</v>
      </c>
      <c r="AS115" s="2" t="s">
        <v>46</v>
      </c>
      <c r="AT115" s="3"/>
      <c r="AU115" s="2" t="s">
        <v>283</v>
      </c>
      <c r="AV115" s="3">
        <v>155</v>
      </c>
    </row>
    <row r="116" spans="1:48" ht="28.5" customHeight="1" x14ac:dyDescent="0.3">
      <c r="A116" s="5" t="s">
        <v>279</v>
      </c>
      <c r="B116" s="5" t="s">
        <v>284</v>
      </c>
      <c r="C116" s="5" t="s">
        <v>59</v>
      </c>
      <c r="D116" s="6">
        <v>8</v>
      </c>
      <c r="E116" s="7">
        <f>TRUNC(일위대가목록!E25,0)</f>
        <v>0</v>
      </c>
      <c r="F116" s="7">
        <f t="shared" si="6"/>
        <v>0</v>
      </c>
      <c r="G116" s="7">
        <f>TRUNC(일위대가목록!F25,0)</f>
        <v>0</v>
      </c>
      <c r="H116" s="7">
        <f t="shared" si="7"/>
        <v>0</v>
      </c>
      <c r="I116" s="7">
        <f>TRUNC(일위대가목록!G25,0)</f>
        <v>0</v>
      </c>
      <c r="J116" s="7">
        <f t="shared" si="8"/>
        <v>0</v>
      </c>
      <c r="K116" s="7">
        <f t="shared" si="9"/>
        <v>0</v>
      </c>
      <c r="L116" s="7">
        <f t="shared" si="10"/>
        <v>0</v>
      </c>
      <c r="M116" s="5" t="s">
        <v>285</v>
      </c>
      <c r="N116" s="2" t="s">
        <v>286</v>
      </c>
      <c r="O116" s="2" t="s">
        <v>46</v>
      </c>
      <c r="P116" s="2" t="s">
        <v>46</v>
      </c>
      <c r="Q116" s="2" t="s">
        <v>153</v>
      </c>
      <c r="R116" s="2" t="s">
        <v>54</v>
      </c>
      <c r="S116" s="2" t="s">
        <v>55</v>
      </c>
      <c r="T116" s="2" t="s">
        <v>55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46</v>
      </c>
      <c r="AS116" s="2" t="s">
        <v>46</v>
      </c>
      <c r="AT116" s="3"/>
      <c r="AU116" s="2" t="s">
        <v>287</v>
      </c>
      <c r="AV116" s="3">
        <v>156</v>
      </c>
    </row>
    <row r="117" spans="1:48" ht="28.5" customHeight="1" x14ac:dyDescent="0.3">
      <c r="A117" s="5" t="s">
        <v>288</v>
      </c>
      <c r="B117" s="5" t="s">
        <v>289</v>
      </c>
      <c r="C117" s="5" t="s">
        <v>129</v>
      </c>
      <c r="D117" s="6">
        <v>18.89</v>
      </c>
      <c r="E117" s="7">
        <f>TRUNC(중기단가목록!E7,0)</f>
        <v>0</v>
      </c>
      <c r="F117" s="7">
        <f t="shared" si="6"/>
        <v>0</v>
      </c>
      <c r="G117" s="7">
        <f>TRUNC(중기단가목록!F7,0)</f>
        <v>0</v>
      </c>
      <c r="H117" s="7">
        <f t="shared" si="7"/>
        <v>0</v>
      </c>
      <c r="I117" s="7">
        <f>TRUNC(중기단가목록!G7,0)</f>
        <v>0</v>
      </c>
      <c r="J117" s="7">
        <f t="shared" si="8"/>
        <v>0</v>
      </c>
      <c r="K117" s="7">
        <f t="shared" si="9"/>
        <v>0</v>
      </c>
      <c r="L117" s="7">
        <f t="shared" si="10"/>
        <v>0</v>
      </c>
      <c r="M117" s="5" t="s">
        <v>290</v>
      </c>
      <c r="N117" s="2" t="s">
        <v>291</v>
      </c>
      <c r="O117" s="2" t="s">
        <v>46</v>
      </c>
      <c r="P117" s="2" t="s">
        <v>46</v>
      </c>
      <c r="Q117" s="2" t="s">
        <v>153</v>
      </c>
      <c r="R117" s="2" t="s">
        <v>55</v>
      </c>
      <c r="S117" s="2" t="s">
        <v>54</v>
      </c>
      <c r="T117" s="2" t="s">
        <v>55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46</v>
      </c>
      <c r="AS117" s="2" t="s">
        <v>46</v>
      </c>
      <c r="AT117" s="3"/>
      <c r="AU117" s="2" t="s">
        <v>292</v>
      </c>
      <c r="AV117" s="3">
        <v>127</v>
      </c>
    </row>
    <row r="118" spans="1:48" ht="28.5" customHeigh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48" ht="28.5" customHeigh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48" ht="28.5" customHeigh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48" ht="28.5" customHeigh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48" ht="28.5" customHeigh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48" ht="28.5" customHeigh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48" ht="28.5" customHeigh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48" ht="28.5" customHeigh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48" ht="28.5" customHeigh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48" ht="28.5" customHeigh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48" ht="28.5" customHeigh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48" ht="28.5" customHeigh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48" ht="28.5" customHeigh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48" ht="28.5" customHeigh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48" ht="28.5" customHeigh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48" ht="28.5" customHeight="1" x14ac:dyDescent="0.3">
      <c r="A133" s="5" t="s">
        <v>83</v>
      </c>
      <c r="B133" s="6"/>
      <c r="C133" s="6"/>
      <c r="D133" s="6"/>
      <c r="E133" s="6"/>
      <c r="F133" s="7">
        <f>SUM(F83:F132)</f>
        <v>0</v>
      </c>
      <c r="G133" s="6"/>
      <c r="H133" s="7">
        <f>SUM(H83:H132)</f>
        <v>0</v>
      </c>
      <c r="I133" s="6"/>
      <c r="J133" s="7">
        <f>SUM(J83:J132)</f>
        <v>0</v>
      </c>
      <c r="K133" s="6"/>
      <c r="L133" s="7">
        <f>SUM(L83:L132)</f>
        <v>0</v>
      </c>
      <c r="M133" s="6"/>
      <c r="N133" t="s">
        <v>84</v>
      </c>
    </row>
    <row r="134" spans="1:48" ht="28.5" customHeight="1" x14ac:dyDescent="0.3">
      <c r="A134" s="5" t="s">
        <v>293</v>
      </c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3"/>
      <c r="O134" s="3"/>
      <c r="P134" s="3"/>
      <c r="Q134" s="2" t="s">
        <v>294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28.5" customHeight="1" x14ac:dyDescent="0.3">
      <c r="A135" s="5" t="s">
        <v>295</v>
      </c>
      <c r="B135" s="5" t="s">
        <v>296</v>
      </c>
      <c r="C135" s="5" t="s">
        <v>297</v>
      </c>
      <c r="D135" s="6">
        <v>34.4</v>
      </c>
      <c r="E135" s="7">
        <f>TRUNC(일위대가목록!E26,0)</f>
        <v>0</v>
      </c>
      <c r="F135" s="7">
        <f>TRUNC(E135*D135, 0)</f>
        <v>0</v>
      </c>
      <c r="G135" s="7">
        <f>TRUNC(일위대가목록!F26,0)</f>
        <v>0</v>
      </c>
      <c r="H135" s="7">
        <f>TRUNC(G135*D135, 0)</f>
        <v>0</v>
      </c>
      <c r="I135" s="7">
        <f>TRUNC(일위대가목록!G26,0)</f>
        <v>0</v>
      </c>
      <c r="J135" s="7">
        <f>TRUNC(I135*D135, 0)</f>
        <v>0</v>
      </c>
      <c r="K135" s="7">
        <f>TRUNC(E135+G135+I135, 0)</f>
        <v>0</v>
      </c>
      <c r="L135" s="7">
        <f>TRUNC(F135+H135+J135, 0)</f>
        <v>0</v>
      </c>
      <c r="M135" s="5" t="s">
        <v>298</v>
      </c>
      <c r="N135" s="2" t="s">
        <v>299</v>
      </c>
      <c r="O135" s="2" t="s">
        <v>46</v>
      </c>
      <c r="P135" s="2" t="s">
        <v>46</v>
      </c>
      <c r="Q135" s="2" t="s">
        <v>294</v>
      </c>
      <c r="R135" s="2" t="s">
        <v>54</v>
      </c>
      <c r="S135" s="2" t="s">
        <v>55</v>
      </c>
      <c r="T135" s="2" t="s">
        <v>55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46</v>
      </c>
      <c r="AS135" s="2" t="s">
        <v>46</v>
      </c>
      <c r="AT135" s="3"/>
      <c r="AU135" s="2" t="s">
        <v>300</v>
      </c>
      <c r="AV135" s="3">
        <v>152</v>
      </c>
    </row>
    <row r="136" spans="1:48" ht="28.5" customHeight="1" x14ac:dyDescent="0.3">
      <c r="A136" s="5" t="s">
        <v>301</v>
      </c>
      <c r="B136" s="5" t="s">
        <v>302</v>
      </c>
      <c r="C136" s="5" t="s">
        <v>297</v>
      </c>
      <c r="D136" s="6">
        <v>29.2</v>
      </c>
      <c r="E136" s="7">
        <f>TRUNC(일위대가목록!E27,0)</f>
        <v>0</v>
      </c>
      <c r="F136" s="7">
        <f>TRUNC(E136*D136, 0)</f>
        <v>0</v>
      </c>
      <c r="G136" s="7">
        <f>TRUNC(일위대가목록!F27,0)</f>
        <v>0</v>
      </c>
      <c r="H136" s="7">
        <f>TRUNC(G136*D136, 0)</f>
        <v>0</v>
      </c>
      <c r="I136" s="7">
        <f>TRUNC(일위대가목록!G27,0)</f>
        <v>0</v>
      </c>
      <c r="J136" s="7">
        <f>TRUNC(I136*D136, 0)</f>
        <v>0</v>
      </c>
      <c r="K136" s="7">
        <f>TRUNC(E136+G136+I136, 0)</f>
        <v>0</v>
      </c>
      <c r="L136" s="7">
        <f>TRUNC(F136+H136+J136, 0)</f>
        <v>0</v>
      </c>
      <c r="M136" s="5" t="s">
        <v>303</v>
      </c>
      <c r="N136" s="2" t="s">
        <v>304</v>
      </c>
      <c r="O136" s="2" t="s">
        <v>46</v>
      </c>
      <c r="P136" s="2" t="s">
        <v>46</v>
      </c>
      <c r="Q136" s="2" t="s">
        <v>294</v>
      </c>
      <c r="R136" s="2" t="s">
        <v>54</v>
      </c>
      <c r="S136" s="2" t="s">
        <v>55</v>
      </c>
      <c r="T136" s="2" t="s">
        <v>55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46</v>
      </c>
      <c r="AS136" s="2" t="s">
        <v>46</v>
      </c>
      <c r="AT136" s="3"/>
      <c r="AU136" s="2" t="s">
        <v>305</v>
      </c>
      <c r="AV136" s="3">
        <v>153</v>
      </c>
    </row>
    <row r="137" spans="1:48" ht="28.5" customHeigh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48" ht="28.5" customHeigh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48" ht="28.5" customHeigh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48" ht="28.5" customHeigh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48" ht="28.5" customHeigh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48" ht="28.5" customHeigh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48" ht="28.5" customHeigh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48" ht="28.5" customHeigh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48" ht="28.5" customHeigh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48" ht="28.5" customHeigh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48" ht="28.5" customHeigh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48" ht="28.5" customHeigh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48" ht="28.5" customHeigh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48" ht="28.5" customHeigh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48" ht="28.5" customHeigh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48" ht="28.5" customHeigh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48" ht="28.5" customHeigh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48" ht="28.5" customHeigh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48" ht="28.5" customHeigh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48" ht="28.5" customHeigh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48" ht="28.5" customHeigh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48" ht="28.5" customHeigh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48" ht="28.5" customHeight="1" x14ac:dyDescent="0.3">
      <c r="A159" s="5" t="s">
        <v>83</v>
      </c>
      <c r="B159" s="6"/>
      <c r="C159" s="6"/>
      <c r="D159" s="6"/>
      <c r="E159" s="6"/>
      <c r="F159" s="7">
        <f>SUM(F135:F158)</f>
        <v>0</v>
      </c>
      <c r="G159" s="6"/>
      <c r="H159" s="7">
        <f>SUM(H135:H158)</f>
        <v>0</v>
      </c>
      <c r="I159" s="6"/>
      <c r="J159" s="7">
        <f>SUM(J135:J158)</f>
        <v>0</v>
      </c>
      <c r="K159" s="6"/>
      <c r="L159" s="7">
        <f>SUM(L135:L158)</f>
        <v>0</v>
      </c>
      <c r="M159" s="6"/>
      <c r="N159" t="s">
        <v>84</v>
      </c>
    </row>
    <row r="160" spans="1:48" ht="28.5" customHeight="1" x14ac:dyDescent="0.3">
      <c r="A160" s="5" t="s">
        <v>306</v>
      </c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3"/>
      <c r="O160" s="3"/>
      <c r="P160" s="3"/>
      <c r="Q160" s="2" t="s">
        <v>307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28.5" customHeight="1" x14ac:dyDescent="0.3">
      <c r="A161" s="5" t="s">
        <v>308</v>
      </c>
      <c r="B161" s="5" t="s">
        <v>309</v>
      </c>
      <c r="C161" s="5" t="s">
        <v>65</v>
      </c>
      <c r="D161" s="6">
        <v>160.44999999999999</v>
      </c>
      <c r="E161" s="7">
        <f>TRUNC(일위대가목록!E28,0)</f>
        <v>0</v>
      </c>
      <c r="F161" s="7">
        <f t="shared" ref="F161:F166" si="11">TRUNC(E161*D161, 0)</f>
        <v>0</v>
      </c>
      <c r="G161" s="7">
        <f>TRUNC(일위대가목록!F28,0)</f>
        <v>0</v>
      </c>
      <c r="H161" s="7">
        <f t="shared" ref="H161:H166" si="12">TRUNC(G161*D161, 0)</f>
        <v>0</v>
      </c>
      <c r="I161" s="7">
        <f>TRUNC(일위대가목록!G28,0)</f>
        <v>0</v>
      </c>
      <c r="J161" s="7">
        <f t="shared" ref="J161:J166" si="13">TRUNC(I161*D161, 0)</f>
        <v>0</v>
      </c>
      <c r="K161" s="7">
        <f t="shared" ref="K161:L166" si="14">TRUNC(E161+G161+I161, 0)</f>
        <v>0</v>
      </c>
      <c r="L161" s="7">
        <f t="shared" si="14"/>
        <v>0</v>
      </c>
      <c r="M161" s="5" t="s">
        <v>310</v>
      </c>
      <c r="N161" s="2" t="s">
        <v>311</v>
      </c>
      <c r="O161" s="2" t="s">
        <v>46</v>
      </c>
      <c r="P161" s="2" t="s">
        <v>46</v>
      </c>
      <c r="Q161" s="2" t="s">
        <v>307</v>
      </c>
      <c r="R161" s="2" t="s">
        <v>54</v>
      </c>
      <c r="S161" s="2" t="s">
        <v>55</v>
      </c>
      <c r="T161" s="2" t="s">
        <v>55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46</v>
      </c>
      <c r="AS161" s="2" t="s">
        <v>46</v>
      </c>
      <c r="AT161" s="3"/>
      <c r="AU161" s="2" t="s">
        <v>312</v>
      </c>
      <c r="AV161" s="3">
        <v>148</v>
      </c>
    </row>
    <row r="162" spans="1:48" ht="28.5" customHeight="1" x14ac:dyDescent="0.3">
      <c r="A162" s="5" t="s">
        <v>313</v>
      </c>
      <c r="B162" s="5" t="s">
        <v>309</v>
      </c>
      <c r="C162" s="5" t="s">
        <v>65</v>
      </c>
      <c r="D162" s="6">
        <v>160.44999999999999</v>
      </c>
      <c r="E162" s="7">
        <f>TRUNC(일위대가목록!E29,0)</f>
        <v>0</v>
      </c>
      <c r="F162" s="7">
        <f t="shared" si="11"/>
        <v>0</v>
      </c>
      <c r="G162" s="7">
        <f>TRUNC(일위대가목록!F29,0)</f>
        <v>0</v>
      </c>
      <c r="H162" s="7">
        <f t="shared" si="12"/>
        <v>0</v>
      </c>
      <c r="I162" s="7">
        <f>TRUNC(일위대가목록!G29,0)</f>
        <v>0</v>
      </c>
      <c r="J162" s="7">
        <f t="shared" si="13"/>
        <v>0</v>
      </c>
      <c r="K162" s="7">
        <f t="shared" si="14"/>
        <v>0</v>
      </c>
      <c r="L162" s="7">
        <f t="shared" si="14"/>
        <v>0</v>
      </c>
      <c r="M162" s="5" t="s">
        <v>314</v>
      </c>
      <c r="N162" s="2" t="s">
        <v>315</v>
      </c>
      <c r="O162" s="2" t="s">
        <v>46</v>
      </c>
      <c r="P162" s="2" t="s">
        <v>46</v>
      </c>
      <c r="Q162" s="2" t="s">
        <v>307</v>
      </c>
      <c r="R162" s="2" t="s">
        <v>54</v>
      </c>
      <c r="S162" s="2" t="s">
        <v>55</v>
      </c>
      <c r="T162" s="2" t="s">
        <v>55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46</v>
      </c>
      <c r="AS162" s="2" t="s">
        <v>46</v>
      </c>
      <c r="AT162" s="3"/>
      <c r="AU162" s="2" t="s">
        <v>316</v>
      </c>
      <c r="AV162" s="3">
        <v>149</v>
      </c>
    </row>
    <row r="163" spans="1:48" ht="28.5" customHeight="1" x14ac:dyDescent="0.3">
      <c r="A163" s="5" t="s">
        <v>317</v>
      </c>
      <c r="B163" s="5" t="s">
        <v>318</v>
      </c>
      <c r="C163" s="5" t="s">
        <v>65</v>
      </c>
      <c r="D163" s="6">
        <v>264.72000000000003</v>
      </c>
      <c r="E163" s="7">
        <f>TRUNC(일위대가목록!E30,0)</f>
        <v>0</v>
      </c>
      <c r="F163" s="7">
        <f t="shared" si="11"/>
        <v>0</v>
      </c>
      <c r="G163" s="7">
        <f>TRUNC(일위대가목록!F30,0)</f>
        <v>0</v>
      </c>
      <c r="H163" s="7">
        <f t="shared" si="12"/>
        <v>0</v>
      </c>
      <c r="I163" s="7">
        <f>TRUNC(일위대가목록!G30,0)</f>
        <v>0</v>
      </c>
      <c r="J163" s="7">
        <f t="shared" si="13"/>
        <v>0</v>
      </c>
      <c r="K163" s="7">
        <f t="shared" si="14"/>
        <v>0</v>
      </c>
      <c r="L163" s="7">
        <f t="shared" si="14"/>
        <v>0</v>
      </c>
      <c r="M163" s="5" t="s">
        <v>319</v>
      </c>
      <c r="N163" s="2" t="s">
        <v>320</v>
      </c>
      <c r="O163" s="2" t="s">
        <v>46</v>
      </c>
      <c r="P163" s="2" t="s">
        <v>46</v>
      </c>
      <c r="Q163" s="2" t="s">
        <v>307</v>
      </c>
      <c r="R163" s="2" t="s">
        <v>54</v>
      </c>
      <c r="S163" s="2" t="s">
        <v>55</v>
      </c>
      <c r="T163" s="2" t="s">
        <v>55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46</v>
      </c>
      <c r="AS163" s="2" t="s">
        <v>46</v>
      </c>
      <c r="AT163" s="3"/>
      <c r="AU163" s="2" t="s">
        <v>321</v>
      </c>
      <c r="AV163" s="3">
        <v>151</v>
      </c>
    </row>
    <row r="164" spans="1:48" ht="28.5" customHeight="1" x14ac:dyDescent="0.3">
      <c r="A164" s="5" t="s">
        <v>317</v>
      </c>
      <c r="B164" s="5" t="s">
        <v>322</v>
      </c>
      <c r="C164" s="5" t="s">
        <v>65</v>
      </c>
      <c r="D164" s="6">
        <v>21.37</v>
      </c>
      <c r="E164" s="7">
        <f>TRUNC(일위대가목록!E31,0)</f>
        <v>0</v>
      </c>
      <c r="F164" s="7">
        <f t="shared" si="11"/>
        <v>0</v>
      </c>
      <c r="G164" s="7">
        <f>TRUNC(일위대가목록!F31,0)</f>
        <v>0</v>
      </c>
      <c r="H164" s="7">
        <f t="shared" si="12"/>
        <v>0</v>
      </c>
      <c r="I164" s="7">
        <f>TRUNC(일위대가목록!G31,0)</f>
        <v>0</v>
      </c>
      <c r="J164" s="7">
        <f t="shared" si="13"/>
        <v>0</v>
      </c>
      <c r="K164" s="7">
        <f t="shared" si="14"/>
        <v>0</v>
      </c>
      <c r="L164" s="7">
        <f t="shared" si="14"/>
        <v>0</v>
      </c>
      <c r="M164" s="5" t="s">
        <v>323</v>
      </c>
      <c r="N164" s="2" t="s">
        <v>324</v>
      </c>
      <c r="O164" s="2" t="s">
        <v>46</v>
      </c>
      <c r="P164" s="2" t="s">
        <v>46</v>
      </c>
      <c r="Q164" s="2" t="s">
        <v>307</v>
      </c>
      <c r="R164" s="2" t="s">
        <v>54</v>
      </c>
      <c r="S164" s="2" t="s">
        <v>55</v>
      </c>
      <c r="T164" s="2" t="s">
        <v>55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46</v>
      </c>
      <c r="AS164" s="2" t="s">
        <v>46</v>
      </c>
      <c r="AT164" s="3"/>
      <c r="AU164" s="2" t="s">
        <v>325</v>
      </c>
      <c r="AV164" s="3">
        <v>150</v>
      </c>
    </row>
    <row r="165" spans="1:48" ht="28.5" customHeight="1" x14ac:dyDescent="0.3">
      <c r="A165" s="5" t="s">
        <v>326</v>
      </c>
      <c r="B165" s="5" t="s">
        <v>46</v>
      </c>
      <c r="C165" s="5" t="s">
        <v>65</v>
      </c>
      <c r="D165" s="6">
        <v>10.27</v>
      </c>
      <c r="E165" s="7">
        <f>TRUNC(일위대가목록!E32,0)</f>
        <v>0</v>
      </c>
      <c r="F165" s="7">
        <f t="shared" si="11"/>
        <v>0</v>
      </c>
      <c r="G165" s="7">
        <f>TRUNC(일위대가목록!F32,0)</f>
        <v>0</v>
      </c>
      <c r="H165" s="7">
        <f t="shared" si="12"/>
        <v>0</v>
      </c>
      <c r="I165" s="7">
        <f>TRUNC(일위대가목록!G32,0)</f>
        <v>0</v>
      </c>
      <c r="J165" s="7">
        <f t="shared" si="13"/>
        <v>0</v>
      </c>
      <c r="K165" s="7">
        <f t="shared" si="14"/>
        <v>0</v>
      </c>
      <c r="L165" s="7">
        <f t="shared" si="14"/>
        <v>0</v>
      </c>
      <c r="M165" s="5" t="s">
        <v>327</v>
      </c>
      <c r="N165" s="2" t="s">
        <v>328</v>
      </c>
      <c r="O165" s="2" t="s">
        <v>46</v>
      </c>
      <c r="P165" s="2" t="s">
        <v>46</v>
      </c>
      <c r="Q165" s="2" t="s">
        <v>307</v>
      </c>
      <c r="R165" s="2" t="s">
        <v>54</v>
      </c>
      <c r="S165" s="2" t="s">
        <v>55</v>
      </c>
      <c r="T165" s="2" t="s">
        <v>55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46</v>
      </c>
      <c r="AS165" s="2" t="s">
        <v>46</v>
      </c>
      <c r="AT165" s="3"/>
      <c r="AU165" s="2" t="s">
        <v>329</v>
      </c>
      <c r="AV165" s="3">
        <v>71</v>
      </c>
    </row>
    <row r="166" spans="1:48" ht="28.5" customHeight="1" x14ac:dyDescent="0.3">
      <c r="A166" s="5" t="s">
        <v>330</v>
      </c>
      <c r="B166" s="5" t="s">
        <v>331</v>
      </c>
      <c r="C166" s="5" t="s">
        <v>332</v>
      </c>
      <c r="D166" s="6">
        <v>6</v>
      </c>
      <c r="E166" s="7">
        <f>TRUNC(단가대비표!O57,0)</f>
        <v>0</v>
      </c>
      <c r="F166" s="7">
        <f t="shared" si="11"/>
        <v>0</v>
      </c>
      <c r="G166" s="7">
        <f>TRUNC(단가대비표!P57,0)</f>
        <v>0</v>
      </c>
      <c r="H166" s="7">
        <f t="shared" si="12"/>
        <v>0</v>
      </c>
      <c r="I166" s="7">
        <f>TRUNC(단가대비표!V57,0)</f>
        <v>0</v>
      </c>
      <c r="J166" s="7">
        <f t="shared" si="13"/>
        <v>0</v>
      </c>
      <c r="K166" s="7">
        <f t="shared" si="14"/>
        <v>0</v>
      </c>
      <c r="L166" s="7">
        <f t="shared" si="14"/>
        <v>0</v>
      </c>
      <c r="M166" s="5" t="s">
        <v>46</v>
      </c>
      <c r="N166" s="2" t="s">
        <v>333</v>
      </c>
      <c r="O166" s="2" t="s">
        <v>46</v>
      </c>
      <c r="P166" s="2" t="s">
        <v>46</v>
      </c>
      <c r="Q166" s="2" t="s">
        <v>307</v>
      </c>
      <c r="R166" s="2" t="s">
        <v>55</v>
      </c>
      <c r="S166" s="2" t="s">
        <v>55</v>
      </c>
      <c r="T166" s="2" t="s">
        <v>54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46</v>
      </c>
      <c r="AS166" s="2" t="s">
        <v>46</v>
      </c>
      <c r="AT166" s="3"/>
      <c r="AU166" s="2" t="s">
        <v>334</v>
      </c>
      <c r="AV166" s="3">
        <v>164</v>
      </c>
    </row>
    <row r="167" spans="1:48" ht="28.5" customHeigh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48" ht="28.5" customHeigh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48" ht="28.5" customHeigh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48" ht="28.5" customHeigh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48" ht="28.5" customHeigh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48" ht="28.5" customHeigh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48" ht="28.5" customHeigh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48" ht="28.5" customHeigh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48" ht="28.5" customHeigh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48" ht="28.5" customHeigh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48" ht="28.5" customHeigh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48" ht="28.5" customHeigh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48" ht="28.5" customHeigh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48" ht="28.5" customHeigh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48" ht="28.5" customHeigh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48" ht="28.5" customHeigh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48" ht="28.5" customHeigh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48" ht="28.5" customHeigh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48" ht="28.5" customHeight="1" x14ac:dyDescent="0.3">
      <c r="A185" s="5" t="s">
        <v>83</v>
      </c>
      <c r="B185" s="6"/>
      <c r="C185" s="6"/>
      <c r="D185" s="6"/>
      <c r="E185" s="6"/>
      <c r="F185" s="7">
        <f>SUM(F161:F184)</f>
        <v>0</v>
      </c>
      <c r="G185" s="6"/>
      <c r="H185" s="7">
        <f>SUM(H161:H184)</f>
        <v>0</v>
      </c>
      <c r="I185" s="6"/>
      <c r="J185" s="7">
        <f>SUM(J161:J184)</f>
        <v>0</v>
      </c>
      <c r="K185" s="6"/>
      <c r="L185" s="7">
        <f>SUM(L161:L184)</f>
        <v>0</v>
      </c>
      <c r="M185" s="6"/>
      <c r="N185" t="s">
        <v>84</v>
      </c>
    </row>
    <row r="186" spans="1:48" ht="28.5" customHeight="1" x14ac:dyDescent="0.3">
      <c r="A186" s="5" t="s">
        <v>335</v>
      </c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3"/>
      <c r="O186" s="3"/>
      <c r="P186" s="3"/>
      <c r="Q186" s="2" t="s">
        <v>336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28.5" customHeight="1" x14ac:dyDescent="0.3">
      <c r="A187" s="5" t="s">
        <v>337</v>
      </c>
      <c r="B187" s="5" t="s">
        <v>46</v>
      </c>
      <c r="C187" s="5" t="s">
        <v>46</v>
      </c>
      <c r="D187" s="6"/>
      <c r="E187" s="7">
        <f>TRUNC(단가대비표!O129,0)</f>
        <v>0</v>
      </c>
      <c r="F187" s="7">
        <f t="shared" ref="F187:F198" si="15">TRUNC(E187*D187, 0)</f>
        <v>0</v>
      </c>
      <c r="G187" s="7">
        <f>TRUNC(단가대비표!P129,0)</f>
        <v>0</v>
      </c>
      <c r="H187" s="7">
        <f t="shared" ref="H187:H198" si="16">TRUNC(G187*D187, 0)</f>
        <v>0</v>
      </c>
      <c r="I187" s="7">
        <f>TRUNC(단가대비표!V129,0)</f>
        <v>0</v>
      </c>
      <c r="J187" s="7">
        <f t="shared" ref="J187:J198" si="17">TRUNC(I187*D187, 0)</f>
        <v>0</v>
      </c>
      <c r="K187" s="7">
        <f t="shared" ref="K187:K198" si="18">TRUNC(E187+G187+I187, 0)</f>
        <v>0</v>
      </c>
      <c r="L187" s="7">
        <f t="shared" ref="L187:L198" si="19">TRUNC(F187+H187+J187, 0)</f>
        <v>0</v>
      </c>
      <c r="M187" s="5" t="s">
        <v>46</v>
      </c>
      <c r="N187" s="2" t="s">
        <v>338</v>
      </c>
      <c r="O187" s="2" t="s">
        <v>46</v>
      </c>
      <c r="P187" s="2" t="s">
        <v>46</v>
      </c>
      <c r="Q187" s="2" t="s">
        <v>336</v>
      </c>
      <c r="R187" s="2" t="s">
        <v>55</v>
      </c>
      <c r="S187" s="2" t="s">
        <v>55</v>
      </c>
      <c r="T187" s="2" t="s">
        <v>54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46</v>
      </c>
      <c r="AS187" s="2" t="s">
        <v>46</v>
      </c>
      <c r="AT187" s="3"/>
      <c r="AU187" s="2" t="s">
        <v>339</v>
      </c>
      <c r="AV187" s="3">
        <v>130</v>
      </c>
    </row>
    <row r="188" spans="1:48" ht="28.5" customHeight="1" x14ac:dyDescent="0.3">
      <c r="A188" s="5" t="s">
        <v>340</v>
      </c>
      <c r="B188" s="5" t="s">
        <v>341</v>
      </c>
      <c r="C188" s="5" t="s">
        <v>342</v>
      </c>
      <c r="D188" s="6">
        <v>1</v>
      </c>
      <c r="E188" s="7">
        <f>TRUNC(일위대가목록!E33,0)</f>
        <v>0</v>
      </c>
      <c r="F188" s="7">
        <f t="shared" si="15"/>
        <v>0</v>
      </c>
      <c r="G188" s="7">
        <f>TRUNC(일위대가목록!F33,0)</f>
        <v>0</v>
      </c>
      <c r="H188" s="7">
        <f t="shared" si="16"/>
        <v>0</v>
      </c>
      <c r="I188" s="7">
        <f>TRUNC(일위대가목록!G33,0)</f>
        <v>0</v>
      </c>
      <c r="J188" s="7">
        <f t="shared" si="17"/>
        <v>0</v>
      </c>
      <c r="K188" s="7">
        <f t="shared" si="18"/>
        <v>0</v>
      </c>
      <c r="L188" s="7">
        <f t="shared" si="19"/>
        <v>0</v>
      </c>
      <c r="M188" s="5" t="s">
        <v>343</v>
      </c>
      <c r="N188" s="2" t="s">
        <v>344</v>
      </c>
      <c r="O188" s="2" t="s">
        <v>46</v>
      </c>
      <c r="P188" s="2" t="s">
        <v>46</v>
      </c>
      <c r="Q188" s="2" t="s">
        <v>336</v>
      </c>
      <c r="R188" s="2" t="s">
        <v>54</v>
      </c>
      <c r="S188" s="2" t="s">
        <v>55</v>
      </c>
      <c r="T188" s="2" t="s">
        <v>55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46</v>
      </c>
      <c r="AS188" s="2" t="s">
        <v>46</v>
      </c>
      <c r="AT188" s="3"/>
      <c r="AU188" s="2" t="s">
        <v>345</v>
      </c>
      <c r="AV188" s="3">
        <v>163</v>
      </c>
    </row>
    <row r="189" spans="1:48" ht="28.5" customHeight="1" x14ac:dyDescent="0.3">
      <c r="A189" s="5" t="s">
        <v>346</v>
      </c>
      <c r="B189" s="5" t="s">
        <v>347</v>
      </c>
      <c r="C189" s="5" t="s">
        <v>342</v>
      </c>
      <c r="D189" s="6">
        <v>5</v>
      </c>
      <c r="E189" s="7">
        <f>TRUNC(일위대가목록!E34,0)</f>
        <v>0</v>
      </c>
      <c r="F189" s="7">
        <f t="shared" si="15"/>
        <v>0</v>
      </c>
      <c r="G189" s="7">
        <f>TRUNC(일위대가목록!F34,0)</f>
        <v>0</v>
      </c>
      <c r="H189" s="7">
        <f t="shared" si="16"/>
        <v>0</v>
      </c>
      <c r="I189" s="7">
        <f>TRUNC(일위대가목록!G34,0)</f>
        <v>0</v>
      </c>
      <c r="J189" s="7">
        <f t="shared" si="17"/>
        <v>0</v>
      </c>
      <c r="K189" s="7">
        <f t="shared" si="18"/>
        <v>0</v>
      </c>
      <c r="L189" s="7">
        <f t="shared" si="19"/>
        <v>0</v>
      </c>
      <c r="M189" s="5" t="s">
        <v>348</v>
      </c>
      <c r="N189" s="2" t="s">
        <v>349</v>
      </c>
      <c r="O189" s="2" t="s">
        <v>46</v>
      </c>
      <c r="P189" s="2" t="s">
        <v>46</v>
      </c>
      <c r="Q189" s="2" t="s">
        <v>336</v>
      </c>
      <c r="R189" s="2" t="s">
        <v>54</v>
      </c>
      <c r="S189" s="2" t="s">
        <v>55</v>
      </c>
      <c r="T189" s="2" t="s">
        <v>55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46</v>
      </c>
      <c r="AS189" s="2" t="s">
        <v>46</v>
      </c>
      <c r="AT189" s="3"/>
      <c r="AU189" s="2" t="s">
        <v>350</v>
      </c>
      <c r="AV189" s="3">
        <v>161</v>
      </c>
    </row>
    <row r="190" spans="1:48" ht="28.5" customHeight="1" x14ac:dyDescent="0.3">
      <c r="A190" s="5" t="s">
        <v>351</v>
      </c>
      <c r="B190" s="5" t="s">
        <v>352</v>
      </c>
      <c r="C190" s="5" t="s">
        <v>342</v>
      </c>
      <c r="D190" s="6">
        <v>1</v>
      </c>
      <c r="E190" s="7">
        <f>TRUNC(일위대가목록!E35,0)</f>
        <v>0</v>
      </c>
      <c r="F190" s="7">
        <f t="shared" si="15"/>
        <v>0</v>
      </c>
      <c r="G190" s="7">
        <f>TRUNC(일위대가목록!F35,0)</f>
        <v>0</v>
      </c>
      <c r="H190" s="7">
        <f t="shared" si="16"/>
        <v>0</v>
      </c>
      <c r="I190" s="7">
        <f>TRUNC(일위대가목록!G35,0)</f>
        <v>0</v>
      </c>
      <c r="J190" s="7">
        <f t="shared" si="17"/>
        <v>0</v>
      </c>
      <c r="K190" s="7">
        <f t="shared" si="18"/>
        <v>0</v>
      </c>
      <c r="L190" s="7">
        <f t="shared" si="19"/>
        <v>0</v>
      </c>
      <c r="M190" s="5" t="s">
        <v>353</v>
      </c>
      <c r="N190" s="2" t="s">
        <v>354</v>
      </c>
      <c r="O190" s="2" t="s">
        <v>46</v>
      </c>
      <c r="P190" s="2" t="s">
        <v>46</v>
      </c>
      <c r="Q190" s="2" t="s">
        <v>336</v>
      </c>
      <c r="R190" s="2" t="s">
        <v>54</v>
      </c>
      <c r="S190" s="2" t="s">
        <v>55</v>
      </c>
      <c r="T190" s="2" t="s">
        <v>55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46</v>
      </c>
      <c r="AS190" s="2" t="s">
        <v>46</v>
      </c>
      <c r="AT190" s="3"/>
      <c r="AU190" s="2" t="s">
        <v>355</v>
      </c>
      <c r="AV190" s="3">
        <v>160</v>
      </c>
    </row>
    <row r="191" spans="1:48" ht="28.5" customHeight="1" x14ac:dyDescent="0.3">
      <c r="A191" s="5" t="s">
        <v>356</v>
      </c>
      <c r="B191" s="5" t="s">
        <v>357</v>
      </c>
      <c r="C191" s="5" t="s">
        <v>342</v>
      </c>
      <c r="D191" s="6">
        <v>1</v>
      </c>
      <c r="E191" s="7">
        <f>TRUNC(일위대가목록!E36,0)</f>
        <v>0</v>
      </c>
      <c r="F191" s="7">
        <f t="shared" si="15"/>
        <v>0</v>
      </c>
      <c r="G191" s="7">
        <f>TRUNC(일위대가목록!F36,0)</f>
        <v>0</v>
      </c>
      <c r="H191" s="7">
        <f t="shared" si="16"/>
        <v>0</v>
      </c>
      <c r="I191" s="7">
        <f>TRUNC(일위대가목록!G36,0)</f>
        <v>0</v>
      </c>
      <c r="J191" s="7">
        <f t="shared" si="17"/>
        <v>0</v>
      </c>
      <c r="K191" s="7">
        <f t="shared" si="18"/>
        <v>0</v>
      </c>
      <c r="L191" s="7">
        <f t="shared" si="19"/>
        <v>0</v>
      </c>
      <c r="M191" s="5" t="s">
        <v>358</v>
      </c>
      <c r="N191" s="2" t="s">
        <v>359</v>
      </c>
      <c r="O191" s="2" t="s">
        <v>46</v>
      </c>
      <c r="P191" s="2" t="s">
        <v>46</v>
      </c>
      <c r="Q191" s="2" t="s">
        <v>336</v>
      </c>
      <c r="R191" s="2" t="s">
        <v>54</v>
      </c>
      <c r="S191" s="2" t="s">
        <v>55</v>
      </c>
      <c r="T191" s="2" t="s">
        <v>55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46</v>
      </c>
      <c r="AS191" s="2" t="s">
        <v>46</v>
      </c>
      <c r="AT191" s="3"/>
      <c r="AU191" s="2" t="s">
        <v>360</v>
      </c>
      <c r="AV191" s="3">
        <v>162</v>
      </c>
    </row>
    <row r="192" spans="1:48" ht="28.5" customHeight="1" x14ac:dyDescent="0.3">
      <c r="A192" s="5" t="s">
        <v>361</v>
      </c>
      <c r="B192" s="5" t="s">
        <v>362</v>
      </c>
      <c r="C192" s="5" t="s">
        <v>222</v>
      </c>
      <c r="D192" s="6">
        <v>3</v>
      </c>
      <c r="E192" s="7">
        <f>TRUNC(단가대비표!O67,0)</f>
        <v>0</v>
      </c>
      <c r="F192" s="7">
        <f t="shared" si="15"/>
        <v>0</v>
      </c>
      <c r="G192" s="7">
        <f>TRUNC(단가대비표!P67,0)</f>
        <v>0</v>
      </c>
      <c r="H192" s="7">
        <f t="shared" si="16"/>
        <v>0</v>
      </c>
      <c r="I192" s="7">
        <f>TRUNC(단가대비표!V67,0)</f>
        <v>0</v>
      </c>
      <c r="J192" s="7">
        <f t="shared" si="17"/>
        <v>0</v>
      </c>
      <c r="K192" s="7">
        <f t="shared" si="18"/>
        <v>0</v>
      </c>
      <c r="L192" s="7">
        <f t="shared" si="19"/>
        <v>0</v>
      </c>
      <c r="M192" s="5" t="s">
        <v>46</v>
      </c>
      <c r="N192" s="2" t="s">
        <v>363</v>
      </c>
      <c r="O192" s="2" t="s">
        <v>46</v>
      </c>
      <c r="P192" s="2" t="s">
        <v>46</v>
      </c>
      <c r="Q192" s="2" t="s">
        <v>336</v>
      </c>
      <c r="R192" s="2" t="s">
        <v>55</v>
      </c>
      <c r="S192" s="2" t="s">
        <v>55</v>
      </c>
      <c r="T192" s="2" t="s">
        <v>54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46</v>
      </c>
      <c r="AS192" s="2" t="s">
        <v>46</v>
      </c>
      <c r="AT192" s="3"/>
      <c r="AU192" s="2" t="s">
        <v>364</v>
      </c>
      <c r="AV192" s="3">
        <v>73</v>
      </c>
    </row>
    <row r="193" spans="1:48" ht="28.5" customHeight="1" x14ac:dyDescent="0.3">
      <c r="A193" s="5" t="s">
        <v>365</v>
      </c>
      <c r="B193" s="5" t="s">
        <v>366</v>
      </c>
      <c r="C193" s="5" t="s">
        <v>222</v>
      </c>
      <c r="D193" s="6">
        <v>2</v>
      </c>
      <c r="E193" s="7">
        <f>TRUNC(단가대비표!O96,0)</f>
        <v>0</v>
      </c>
      <c r="F193" s="7">
        <f t="shared" si="15"/>
        <v>0</v>
      </c>
      <c r="G193" s="7">
        <f>TRUNC(단가대비표!P96,0)</f>
        <v>0</v>
      </c>
      <c r="H193" s="7">
        <f t="shared" si="16"/>
        <v>0</v>
      </c>
      <c r="I193" s="7">
        <f>TRUNC(단가대비표!V96,0)</f>
        <v>0</v>
      </c>
      <c r="J193" s="7">
        <f t="shared" si="17"/>
        <v>0</v>
      </c>
      <c r="K193" s="7">
        <f t="shared" si="18"/>
        <v>0</v>
      </c>
      <c r="L193" s="7">
        <f t="shared" si="19"/>
        <v>0</v>
      </c>
      <c r="M193" s="5" t="s">
        <v>46</v>
      </c>
      <c r="N193" s="2" t="s">
        <v>367</v>
      </c>
      <c r="O193" s="2" t="s">
        <v>46</v>
      </c>
      <c r="P193" s="2" t="s">
        <v>46</v>
      </c>
      <c r="Q193" s="2" t="s">
        <v>336</v>
      </c>
      <c r="R193" s="2" t="s">
        <v>55</v>
      </c>
      <c r="S193" s="2" t="s">
        <v>55</v>
      </c>
      <c r="T193" s="2" t="s">
        <v>54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46</v>
      </c>
      <c r="AS193" s="2" t="s">
        <v>46</v>
      </c>
      <c r="AT193" s="3"/>
      <c r="AU193" s="2" t="s">
        <v>368</v>
      </c>
      <c r="AV193" s="3">
        <v>158</v>
      </c>
    </row>
    <row r="194" spans="1:48" ht="28.5" customHeight="1" x14ac:dyDescent="0.3">
      <c r="A194" s="5" t="s">
        <v>365</v>
      </c>
      <c r="B194" s="5" t="s">
        <v>369</v>
      </c>
      <c r="C194" s="5" t="s">
        <v>222</v>
      </c>
      <c r="D194" s="6">
        <v>1</v>
      </c>
      <c r="E194" s="7">
        <f>TRUNC(단가대비표!O97,0)</f>
        <v>0</v>
      </c>
      <c r="F194" s="7">
        <f t="shared" si="15"/>
        <v>0</v>
      </c>
      <c r="G194" s="7">
        <f>TRUNC(단가대비표!P97,0)</f>
        <v>0</v>
      </c>
      <c r="H194" s="7">
        <f t="shared" si="16"/>
        <v>0</v>
      </c>
      <c r="I194" s="7">
        <f>TRUNC(단가대비표!V97,0)</f>
        <v>0</v>
      </c>
      <c r="J194" s="7">
        <f t="shared" si="17"/>
        <v>0</v>
      </c>
      <c r="K194" s="7">
        <f t="shared" si="18"/>
        <v>0</v>
      </c>
      <c r="L194" s="7">
        <f t="shared" si="19"/>
        <v>0</v>
      </c>
      <c r="M194" s="5" t="s">
        <v>46</v>
      </c>
      <c r="N194" s="2" t="s">
        <v>370</v>
      </c>
      <c r="O194" s="2" t="s">
        <v>46</v>
      </c>
      <c r="P194" s="2" t="s">
        <v>46</v>
      </c>
      <c r="Q194" s="2" t="s">
        <v>336</v>
      </c>
      <c r="R194" s="2" t="s">
        <v>55</v>
      </c>
      <c r="S194" s="2" t="s">
        <v>55</v>
      </c>
      <c r="T194" s="2" t="s">
        <v>54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46</v>
      </c>
      <c r="AS194" s="2" t="s">
        <v>46</v>
      </c>
      <c r="AT194" s="3"/>
      <c r="AU194" s="2" t="s">
        <v>371</v>
      </c>
      <c r="AV194" s="3">
        <v>159</v>
      </c>
    </row>
    <row r="195" spans="1:48" ht="28.5" customHeight="1" x14ac:dyDescent="0.3">
      <c r="A195" s="5" t="s">
        <v>372</v>
      </c>
      <c r="B195" s="5" t="s">
        <v>373</v>
      </c>
      <c r="C195" s="5" t="s">
        <v>222</v>
      </c>
      <c r="D195" s="6">
        <v>3</v>
      </c>
      <c r="E195" s="7">
        <f>TRUNC(단가대비표!O95,0)</f>
        <v>0</v>
      </c>
      <c r="F195" s="7">
        <f t="shared" si="15"/>
        <v>0</v>
      </c>
      <c r="G195" s="7">
        <f>TRUNC(단가대비표!P95,0)</f>
        <v>0</v>
      </c>
      <c r="H195" s="7">
        <f t="shared" si="16"/>
        <v>0</v>
      </c>
      <c r="I195" s="7">
        <f>TRUNC(단가대비표!V95,0)</f>
        <v>0</v>
      </c>
      <c r="J195" s="7">
        <f t="shared" si="17"/>
        <v>0</v>
      </c>
      <c r="K195" s="7">
        <f t="shared" si="18"/>
        <v>0</v>
      </c>
      <c r="L195" s="7">
        <f t="shared" si="19"/>
        <v>0</v>
      </c>
      <c r="M195" s="5" t="s">
        <v>46</v>
      </c>
      <c r="N195" s="2" t="s">
        <v>374</v>
      </c>
      <c r="O195" s="2" t="s">
        <v>46</v>
      </c>
      <c r="P195" s="2" t="s">
        <v>46</v>
      </c>
      <c r="Q195" s="2" t="s">
        <v>336</v>
      </c>
      <c r="R195" s="2" t="s">
        <v>55</v>
      </c>
      <c r="S195" s="2" t="s">
        <v>55</v>
      </c>
      <c r="T195" s="2" t="s">
        <v>54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46</v>
      </c>
      <c r="AS195" s="2" t="s">
        <v>46</v>
      </c>
      <c r="AT195" s="3"/>
      <c r="AU195" s="2" t="s">
        <v>375</v>
      </c>
      <c r="AV195" s="3">
        <v>157</v>
      </c>
    </row>
    <row r="196" spans="1:48" ht="28.5" customHeight="1" x14ac:dyDescent="0.3">
      <c r="A196" s="5" t="s">
        <v>376</v>
      </c>
      <c r="B196" s="5" t="s">
        <v>46</v>
      </c>
      <c r="C196" s="5" t="s">
        <v>65</v>
      </c>
      <c r="D196" s="6">
        <v>3.75</v>
      </c>
      <c r="E196" s="7">
        <f>TRUNC(단가대비표!O68,0)</f>
        <v>0</v>
      </c>
      <c r="F196" s="7">
        <f t="shared" si="15"/>
        <v>0</v>
      </c>
      <c r="G196" s="7">
        <f>TRUNC(단가대비표!P68,0)</f>
        <v>0</v>
      </c>
      <c r="H196" s="7">
        <f t="shared" si="16"/>
        <v>0</v>
      </c>
      <c r="I196" s="7">
        <f>TRUNC(단가대비표!V68,0)</f>
        <v>0</v>
      </c>
      <c r="J196" s="7">
        <f t="shared" si="17"/>
        <v>0</v>
      </c>
      <c r="K196" s="7">
        <f t="shared" si="18"/>
        <v>0</v>
      </c>
      <c r="L196" s="7">
        <f t="shared" si="19"/>
        <v>0</v>
      </c>
      <c r="M196" s="5" t="s">
        <v>46</v>
      </c>
      <c r="N196" s="2" t="s">
        <v>377</v>
      </c>
      <c r="O196" s="2" t="s">
        <v>46</v>
      </c>
      <c r="P196" s="2" t="s">
        <v>46</v>
      </c>
      <c r="Q196" s="2" t="s">
        <v>336</v>
      </c>
      <c r="R196" s="2" t="s">
        <v>55</v>
      </c>
      <c r="S196" s="2" t="s">
        <v>55</v>
      </c>
      <c r="T196" s="2" t="s">
        <v>54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46</v>
      </c>
      <c r="AS196" s="2" t="s">
        <v>46</v>
      </c>
      <c r="AT196" s="3"/>
      <c r="AU196" s="2" t="s">
        <v>378</v>
      </c>
      <c r="AV196" s="3">
        <v>74</v>
      </c>
    </row>
    <row r="197" spans="1:48" ht="28.5" customHeight="1" x14ac:dyDescent="0.3">
      <c r="A197" s="5" t="s">
        <v>379</v>
      </c>
      <c r="B197" s="5" t="s">
        <v>380</v>
      </c>
      <c r="C197" s="5" t="s">
        <v>59</v>
      </c>
      <c r="D197" s="6">
        <v>3</v>
      </c>
      <c r="E197" s="7">
        <f>TRUNC(일위대가목록!E37,0)</f>
        <v>0</v>
      </c>
      <c r="F197" s="7">
        <f t="shared" si="15"/>
        <v>0</v>
      </c>
      <c r="G197" s="7">
        <f>TRUNC(일위대가목록!F37,0)</f>
        <v>0</v>
      </c>
      <c r="H197" s="7">
        <f t="shared" si="16"/>
        <v>0</v>
      </c>
      <c r="I197" s="7">
        <f>TRUNC(일위대가목록!G37,0)</f>
        <v>0</v>
      </c>
      <c r="J197" s="7">
        <f t="shared" si="17"/>
        <v>0</v>
      </c>
      <c r="K197" s="7">
        <f t="shared" si="18"/>
        <v>0</v>
      </c>
      <c r="L197" s="7">
        <f t="shared" si="19"/>
        <v>0</v>
      </c>
      <c r="M197" s="5" t="s">
        <v>381</v>
      </c>
      <c r="N197" s="2" t="s">
        <v>382</v>
      </c>
      <c r="O197" s="2" t="s">
        <v>46</v>
      </c>
      <c r="P197" s="2" t="s">
        <v>46</v>
      </c>
      <c r="Q197" s="2" t="s">
        <v>336</v>
      </c>
      <c r="R197" s="2" t="s">
        <v>54</v>
      </c>
      <c r="S197" s="2" t="s">
        <v>55</v>
      </c>
      <c r="T197" s="2" t="s">
        <v>55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46</v>
      </c>
      <c r="AS197" s="2" t="s">
        <v>46</v>
      </c>
      <c r="AT197" s="3"/>
      <c r="AU197" s="2" t="s">
        <v>383</v>
      </c>
      <c r="AV197" s="3">
        <v>85</v>
      </c>
    </row>
    <row r="198" spans="1:48" ht="28.5" customHeight="1" x14ac:dyDescent="0.3">
      <c r="A198" s="5" t="s">
        <v>384</v>
      </c>
      <c r="B198" s="5" t="s">
        <v>380</v>
      </c>
      <c r="C198" s="5" t="s">
        <v>59</v>
      </c>
      <c r="D198" s="6">
        <v>3</v>
      </c>
      <c r="E198" s="7">
        <f>TRUNC(일위대가목록!E38,0)</f>
        <v>0</v>
      </c>
      <c r="F198" s="7">
        <f t="shared" si="15"/>
        <v>0</v>
      </c>
      <c r="G198" s="7">
        <f>TRUNC(일위대가목록!F38,0)</f>
        <v>0</v>
      </c>
      <c r="H198" s="7">
        <f t="shared" si="16"/>
        <v>0</v>
      </c>
      <c r="I198" s="7">
        <f>TRUNC(일위대가목록!G38,0)</f>
        <v>0</v>
      </c>
      <c r="J198" s="7">
        <f t="shared" si="17"/>
        <v>0</v>
      </c>
      <c r="K198" s="7">
        <f t="shared" si="18"/>
        <v>0</v>
      </c>
      <c r="L198" s="7">
        <f t="shared" si="19"/>
        <v>0</v>
      </c>
      <c r="M198" s="5" t="s">
        <v>385</v>
      </c>
      <c r="N198" s="2" t="s">
        <v>386</v>
      </c>
      <c r="O198" s="2" t="s">
        <v>46</v>
      </c>
      <c r="P198" s="2" t="s">
        <v>46</v>
      </c>
      <c r="Q198" s="2" t="s">
        <v>336</v>
      </c>
      <c r="R198" s="2" t="s">
        <v>54</v>
      </c>
      <c r="S198" s="2" t="s">
        <v>55</v>
      </c>
      <c r="T198" s="2" t="s">
        <v>55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46</v>
      </c>
      <c r="AS198" s="2" t="s">
        <v>46</v>
      </c>
      <c r="AT198" s="3"/>
      <c r="AU198" s="2" t="s">
        <v>387</v>
      </c>
      <c r="AV198" s="3">
        <v>84</v>
      </c>
    </row>
    <row r="199" spans="1:48" ht="28.5" customHeight="1" x14ac:dyDescent="0.3">
      <c r="A199" s="5" t="s">
        <v>388</v>
      </c>
      <c r="B199" s="5" t="s">
        <v>46</v>
      </c>
      <c r="C199" s="5" t="s">
        <v>46</v>
      </c>
      <c r="D199" s="6"/>
      <c r="E199" s="7">
        <v>0</v>
      </c>
      <c r="F199" s="7">
        <f>SUM(F187:F198)</f>
        <v>0</v>
      </c>
      <c r="G199" s="7">
        <v>0</v>
      </c>
      <c r="H199" s="7">
        <f>SUM(H187:H198)</f>
        <v>0</v>
      </c>
      <c r="I199" s="7">
        <v>0</v>
      </c>
      <c r="J199" s="7">
        <f>SUM(J187:J198)</f>
        <v>0</v>
      </c>
      <c r="K199" s="7"/>
      <c r="L199" s="7">
        <f>SUM(L187:L198)</f>
        <v>0</v>
      </c>
      <c r="M199" s="5" t="s">
        <v>46</v>
      </c>
      <c r="N199" s="2" t="s">
        <v>389</v>
      </c>
      <c r="O199" s="2" t="s">
        <v>46</v>
      </c>
      <c r="P199" s="2" t="s">
        <v>46</v>
      </c>
      <c r="Q199" s="2" t="s">
        <v>46</v>
      </c>
      <c r="R199" s="2" t="s">
        <v>55</v>
      </c>
      <c r="S199" s="2" t="s">
        <v>55</v>
      </c>
      <c r="T199" s="2" t="s">
        <v>55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46</v>
      </c>
      <c r="AS199" s="2" t="s">
        <v>46</v>
      </c>
      <c r="AT199" s="3"/>
      <c r="AU199" s="2" t="s">
        <v>390</v>
      </c>
      <c r="AV199" s="3">
        <v>133</v>
      </c>
    </row>
    <row r="200" spans="1:48" ht="28.5" customHeight="1" x14ac:dyDescent="0.3">
      <c r="A200" s="5" t="s">
        <v>391</v>
      </c>
      <c r="B200" s="5" t="s">
        <v>46</v>
      </c>
      <c r="C200" s="5" t="s">
        <v>46</v>
      </c>
      <c r="D200" s="6"/>
      <c r="E200" s="7">
        <f>TRUNC(단가대비표!O130,0)</f>
        <v>0</v>
      </c>
      <c r="F200" s="7">
        <f>TRUNC(E200*D200, 0)</f>
        <v>0</v>
      </c>
      <c r="G200" s="7">
        <f>TRUNC(단가대비표!P130,0)</f>
        <v>0</v>
      </c>
      <c r="H200" s="7">
        <f>TRUNC(G200*D200, 0)</f>
        <v>0</v>
      </c>
      <c r="I200" s="7">
        <f>TRUNC(단가대비표!V130,0)</f>
        <v>0</v>
      </c>
      <c r="J200" s="7">
        <f>TRUNC(I200*D200, 0)</f>
        <v>0</v>
      </c>
      <c r="K200" s="7">
        <f t="shared" ref="K200:L203" si="20">TRUNC(E200+G200+I200, 0)</f>
        <v>0</v>
      </c>
      <c r="L200" s="7">
        <f t="shared" si="20"/>
        <v>0</v>
      </c>
      <c r="M200" s="5" t="s">
        <v>46</v>
      </c>
      <c r="N200" s="2" t="s">
        <v>392</v>
      </c>
      <c r="O200" s="2" t="s">
        <v>46</v>
      </c>
      <c r="P200" s="2" t="s">
        <v>46</v>
      </c>
      <c r="Q200" s="2" t="s">
        <v>336</v>
      </c>
      <c r="R200" s="2" t="s">
        <v>55</v>
      </c>
      <c r="S200" s="2" t="s">
        <v>55</v>
      </c>
      <c r="T200" s="2" t="s">
        <v>54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46</v>
      </c>
      <c r="AS200" s="2" t="s">
        <v>46</v>
      </c>
      <c r="AT200" s="3"/>
      <c r="AU200" s="2" t="s">
        <v>393</v>
      </c>
      <c r="AV200" s="3">
        <v>131</v>
      </c>
    </row>
    <row r="201" spans="1:48" ht="28.5" customHeight="1" x14ac:dyDescent="0.3">
      <c r="A201" s="5" t="s">
        <v>394</v>
      </c>
      <c r="B201" s="5" t="s">
        <v>395</v>
      </c>
      <c r="C201" s="5" t="s">
        <v>65</v>
      </c>
      <c r="D201" s="6">
        <v>7.5</v>
      </c>
      <c r="E201" s="7">
        <f>TRUNC(단가대비표!O70,0)</f>
        <v>0</v>
      </c>
      <c r="F201" s="7">
        <f>TRUNC(E201*D201, 0)</f>
        <v>0</v>
      </c>
      <c r="G201" s="7">
        <f>TRUNC(단가대비표!P70,0)</f>
        <v>0</v>
      </c>
      <c r="H201" s="7">
        <f>TRUNC(G201*D201, 0)</f>
        <v>0</v>
      </c>
      <c r="I201" s="7">
        <f>TRUNC(단가대비표!V70,0)</f>
        <v>0</v>
      </c>
      <c r="J201" s="7">
        <f>TRUNC(I201*D201, 0)</f>
        <v>0</v>
      </c>
      <c r="K201" s="7">
        <f t="shared" si="20"/>
        <v>0</v>
      </c>
      <c r="L201" s="7">
        <f t="shared" si="20"/>
        <v>0</v>
      </c>
      <c r="M201" s="5" t="s">
        <v>46</v>
      </c>
      <c r="N201" s="2" t="s">
        <v>396</v>
      </c>
      <c r="O201" s="2" t="s">
        <v>46</v>
      </c>
      <c r="P201" s="2" t="s">
        <v>46</v>
      </c>
      <c r="Q201" s="2" t="s">
        <v>336</v>
      </c>
      <c r="R201" s="2" t="s">
        <v>55</v>
      </c>
      <c r="S201" s="2" t="s">
        <v>55</v>
      </c>
      <c r="T201" s="2" t="s">
        <v>54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46</v>
      </c>
      <c r="AS201" s="2" t="s">
        <v>46</v>
      </c>
      <c r="AT201" s="3"/>
      <c r="AU201" s="2" t="s">
        <v>397</v>
      </c>
      <c r="AV201" s="3">
        <v>75</v>
      </c>
    </row>
    <row r="202" spans="1:48" ht="28.5" customHeight="1" x14ac:dyDescent="0.3">
      <c r="A202" s="5" t="s">
        <v>398</v>
      </c>
      <c r="B202" s="5" t="s">
        <v>399</v>
      </c>
      <c r="C202" s="5" t="s">
        <v>65</v>
      </c>
      <c r="D202" s="6">
        <v>7.5</v>
      </c>
      <c r="E202" s="7">
        <f>TRUNC(일위대가목록!E39,0)</f>
        <v>0</v>
      </c>
      <c r="F202" s="7">
        <f>TRUNC(E202*D202, 0)</f>
        <v>0</v>
      </c>
      <c r="G202" s="7">
        <f>TRUNC(일위대가목록!F39,0)</f>
        <v>0</v>
      </c>
      <c r="H202" s="7">
        <f>TRUNC(G202*D202, 0)</f>
        <v>0</v>
      </c>
      <c r="I202" s="7">
        <f>TRUNC(일위대가목록!G39,0)</f>
        <v>0</v>
      </c>
      <c r="J202" s="7">
        <f>TRUNC(I202*D202, 0)</f>
        <v>0</v>
      </c>
      <c r="K202" s="7">
        <f t="shared" si="20"/>
        <v>0</v>
      </c>
      <c r="L202" s="7">
        <f t="shared" si="20"/>
        <v>0</v>
      </c>
      <c r="M202" s="5" t="s">
        <v>400</v>
      </c>
      <c r="N202" s="2" t="s">
        <v>401</v>
      </c>
      <c r="O202" s="2" t="s">
        <v>46</v>
      </c>
      <c r="P202" s="2" t="s">
        <v>46</v>
      </c>
      <c r="Q202" s="2" t="s">
        <v>336</v>
      </c>
      <c r="R202" s="2" t="s">
        <v>54</v>
      </c>
      <c r="S202" s="2" t="s">
        <v>55</v>
      </c>
      <c r="T202" s="2" t="s">
        <v>55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46</v>
      </c>
      <c r="AS202" s="2" t="s">
        <v>46</v>
      </c>
      <c r="AT202" s="3"/>
      <c r="AU202" s="2" t="s">
        <v>402</v>
      </c>
      <c r="AV202" s="3">
        <v>86</v>
      </c>
    </row>
    <row r="203" spans="1:48" ht="28.5" customHeight="1" x14ac:dyDescent="0.3">
      <c r="A203" s="5" t="s">
        <v>403</v>
      </c>
      <c r="B203" s="5" t="s">
        <v>404</v>
      </c>
      <c r="C203" s="5" t="s">
        <v>297</v>
      </c>
      <c r="D203" s="6">
        <v>70</v>
      </c>
      <c r="E203" s="7">
        <f>TRUNC(일위대가목록!E40,0)</f>
        <v>0</v>
      </c>
      <c r="F203" s="7">
        <f>TRUNC(E203*D203, 0)</f>
        <v>0</v>
      </c>
      <c r="G203" s="7">
        <f>TRUNC(일위대가목록!F40,0)</f>
        <v>0</v>
      </c>
      <c r="H203" s="7">
        <f>TRUNC(G203*D203, 0)</f>
        <v>0</v>
      </c>
      <c r="I203" s="7">
        <f>TRUNC(일위대가목록!G40,0)</f>
        <v>0</v>
      </c>
      <c r="J203" s="7">
        <f>TRUNC(I203*D203, 0)</f>
        <v>0</v>
      </c>
      <c r="K203" s="7">
        <f t="shared" si="20"/>
        <v>0</v>
      </c>
      <c r="L203" s="7">
        <f t="shared" si="20"/>
        <v>0</v>
      </c>
      <c r="M203" s="5" t="s">
        <v>405</v>
      </c>
      <c r="N203" s="2" t="s">
        <v>406</v>
      </c>
      <c r="O203" s="2" t="s">
        <v>46</v>
      </c>
      <c r="P203" s="2" t="s">
        <v>46</v>
      </c>
      <c r="Q203" s="2" t="s">
        <v>336</v>
      </c>
      <c r="R203" s="2" t="s">
        <v>54</v>
      </c>
      <c r="S203" s="2" t="s">
        <v>55</v>
      </c>
      <c r="T203" s="2" t="s">
        <v>55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46</v>
      </c>
      <c r="AS203" s="2" t="s">
        <v>46</v>
      </c>
      <c r="AT203" s="3"/>
      <c r="AU203" s="2" t="s">
        <v>407</v>
      </c>
      <c r="AV203" s="3">
        <v>79</v>
      </c>
    </row>
    <row r="204" spans="1:48" ht="28.5" customHeight="1" x14ac:dyDescent="0.3">
      <c r="A204" s="5" t="s">
        <v>388</v>
      </c>
      <c r="B204" s="5" t="s">
        <v>46</v>
      </c>
      <c r="C204" s="5" t="s">
        <v>46</v>
      </c>
      <c r="D204" s="6"/>
      <c r="E204" s="7">
        <v>0</v>
      </c>
      <c r="F204" s="7">
        <f>SUM(F200:F203)</f>
        <v>0</v>
      </c>
      <c r="G204" s="7">
        <v>0</v>
      </c>
      <c r="H204" s="7">
        <f>SUM(H200:H203)</f>
        <v>0</v>
      </c>
      <c r="I204" s="7">
        <v>0</v>
      </c>
      <c r="J204" s="7">
        <f>SUM(J200:J203)</f>
        <v>0</v>
      </c>
      <c r="K204" s="7"/>
      <c r="L204" s="7">
        <f>SUM(L200:L203)</f>
        <v>0</v>
      </c>
      <c r="M204" s="5" t="s">
        <v>46</v>
      </c>
      <c r="N204" s="2" t="s">
        <v>389</v>
      </c>
      <c r="O204" s="2" t="s">
        <v>46</v>
      </c>
      <c r="P204" s="2" t="s">
        <v>46</v>
      </c>
      <c r="Q204" s="2" t="s">
        <v>46</v>
      </c>
      <c r="R204" s="2" t="s">
        <v>55</v>
      </c>
      <c r="S204" s="2" t="s">
        <v>55</v>
      </c>
      <c r="T204" s="2" t="s">
        <v>55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46</v>
      </c>
      <c r="AS204" s="2" t="s">
        <v>46</v>
      </c>
      <c r="AT204" s="3"/>
      <c r="AU204" s="2" t="s">
        <v>390</v>
      </c>
      <c r="AV204" s="3">
        <v>132</v>
      </c>
    </row>
    <row r="205" spans="1:48" ht="28.5" customHeight="1" x14ac:dyDescent="0.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48" ht="28.5" customHeight="1" x14ac:dyDescent="0.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48" ht="28.5" customHeight="1" x14ac:dyDescent="0.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48" ht="28.5" customHeight="1" x14ac:dyDescent="0.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48" ht="28.5" customHeight="1" x14ac:dyDescent="0.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48" ht="28.5" customHeight="1" x14ac:dyDescent="0.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48" ht="28.5" customHeight="1" x14ac:dyDescent="0.3">
      <c r="A211" s="5" t="s">
        <v>83</v>
      </c>
      <c r="B211" s="6"/>
      <c r="C211" s="6"/>
      <c r="D211" s="6"/>
      <c r="E211" s="6"/>
      <c r="F211" s="7">
        <f>SUM(F187:F210) -F199-F204</f>
        <v>0</v>
      </c>
      <c r="G211" s="6"/>
      <c r="H211" s="7">
        <f>SUM(H187:H210) -H199-H204</f>
        <v>0</v>
      </c>
      <c r="I211" s="6"/>
      <c r="J211" s="7">
        <f>SUM(J187:J210) -J199-J204</f>
        <v>0</v>
      </c>
      <c r="K211" s="6"/>
      <c r="L211" s="7">
        <f>SUM(L187:L210) -L199-L204</f>
        <v>0</v>
      </c>
      <c r="M211" s="6"/>
      <c r="N211" t="s">
        <v>84</v>
      </c>
    </row>
    <row r="212" spans="1:48" ht="28.5" customHeight="1" x14ac:dyDescent="0.3">
      <c r="A212" s="5" t="s">
        <v>408</v>
      </c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3"/>
      <c r="O212" s="3"/>
      <c r="P212" s="3"/>
      <c r="Q212" s="2" t="s">
        <v>409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28.5" customHeight="1" x14ac:dyDescent="0.3">
      <c r="A213" s="5" t="s">
        <v>410</v>
      </c>
      <c r="B213" s="5" t="s">
        <v>411</v>
      </c>
      <c r="C213" s="5" t="s">
        <v>412</v>
      </c>
      <c r="D213" s="6">
        <v>504.54</v>
      </c>
      <c r="E213" s="7">
        <f>TRUNC(단가대비표!O104,0)</f>
        <v>0</v>
      </c>
      <c r="F213" s="7">
        <f>TRUNC(E213*D213, 0)</f>
        <v>0</v>
      </c>
      <c r="G213" s="7">
        <f>TRUNC(단가대비표!P104,0)</f>
        <v>0</v>
      </c>
      <c r="H213" s="7">
        <f>TRUNC(G213*D213, 0)</f>
        <v>0</v>
      </c>
      <c r="I213" s="7">
        <f>TRUNC(단가대비표!V104,0)</f>
        <v>0</v>
      </c>
      <c r="J213" s="7">
        <f>TRUNC(I213*D213, 0)</f>
        <v>0</v>
      </c>
      <c r="K213" s="7">
        <f>TRUNC(E213+G213+I213, 0)</f>
        <v>0</v>
      </c>
      <c r="L213" s="7">
        <f>TRUNC(F213+H213+J213, 0)</f>
        <v>0</v>
      </c>
      <c r="M213" s="5" t="s">
        <v>413</v>
      </c>
      <c r="N213" s="2" t="s">
        <v>414</v>
      </c>
      <c r="O213" s="2" t="s">
        <v>46</v>
      </c>
      <c r="P213" s="2" t="s">
        <v>46</v>
      </c>
      <c r="Q213" s="2" t="s">
        <v>409</v>
      </c>
      <c r="R213" s="2" t="s">
        <v>55</v>
      </c>
      <c r="S213" s="2" t="s">
        <v>55</v>
      </c>
      <c r="T213" s="2" t="s">
        <v>54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46</v>
      </c>
      <c r="AS213" s="2" t="s">
        <v>46</v>
      </c>
      <c r="AT213" s="3"/>
      <c r="AU213" s="2" t="s">
        <v>415</v>
      </c>
      <c r="AV213" s="3">
        <v>128</v>
      </c>
    </row>
    <row r="214" spans="1:48" ht="28.5" customHeight="1" x14ac:dyDescent="0.3">
      <c r="A214" s="5" t="s">
        <v>416</v>
      </c>
      <c r="B214" s="5" t="s">
        <v>417</v>
      </c>
      <c r="C214" s="5" t="s">
        <v>412</v>
      </c>
      <c r="D214" s="6">
        <v>504.54</v>
      </c>
      <c r="E214" s="7">
        <f>TRUNC(단가대비표!O105,0)</f>
        <v>0</v>
      </c>
      <c r="F214" s="7">
        <f>TRUNC(E214*D214, 0)</f>
        <v>0</v>
      </c>
      <c r="G214" s="7">
        <f>TRUNC(단가대비표!P105,0)</f>
        <v>0</v>
      </c>
      <c r="H214" s="7">
        <f>TRUNC(G214*D214, 0)</f>
        <v>0</v>
      </c>
      <c r="I214" s="7">
        <f>TRUNC(단가대비표!V105,0)</f>
        <v>0</v>
      </c>
      <c r="J214" s="7">
        <f>TRUNC(I214*D214, 0)</f>
        <v>0</v>
      </c>
      <c r="K214" s="7">
        <f>TRUNC(E214+G214+I214, 0)</f>
        <v>0</v>
      </c>
      <c r="L214" s="7">
        <f>TRUNC(F214+H214+J214, 0)</f>
        <v>0</v>
      </c>
      <c r="M214" s="5" t="s">
        <v>418</v>
      </c>
      <c r="N214" s="2" t="s">
        <v>419</v>
      </c>
      <c r="O214" s="2" t="s">
        <v>46</v>
      </c>
      <c r="P214" s="2" t="s">
        <v>46</v>
      </c>
      <c r="Q214" s="2" t="s">
        <v>409</v>
      </c>
      <c r="R214" s="2" t="s">
        <v>55</v>
      </c>
      <c r="S214" s="2" t="s">
        <v>55</v>
      </c>
      <c r="T214" s="2" t="s">
        <v>54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46</v>
      </c>
      <c r="AS214" s="2" t="s">
        <v>46</v>
      </c>
      <c r="AT214" s="3"/>
      <c r="AU214" s="2" t="s">
        <v>420</v>
      </c>
      <c r="AV214" s="3">
        <v>129</v>
      </c>
    </row>
    <row r="215" spans="1:48" ht="28.5" customHeight="1" x14ac:dyDescent="0.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48" ht="28.5" customHeight="1" x14ac:dyDescent="0.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48" ht="28.5" customHeigh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48" ht="28.5" customHeight="1" x14ac:dyDescent="0.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48" ht="28.5" customHeight="1" x14ac:dyDescent="0.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48" ht="28.5" customHeight="1" x14ac:dyDescent="0.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48" ht="28.5" customHeight="1" x14ac:dyDescent="0.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48" ht="28.5" customHeight="1" x14ac:dyDescent="0.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48" ht="28.5" customHeight="1" x14ac:dyDescent="0.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48" ht="28.5" customHeight="1" x14ac:dyDescent="0.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48" ht="28.5" customHeight="1" x14ac:dyDescent="0.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48" ht="28.5" customHeight="1" x14ac:dyDescent="0.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48" ht="28.5" customHeight="1" x14ac:dyDescent="0.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48" ht="28.5" customHeight="1" x14ac:dyDescent="0.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48" ht="28.5" customHeight="1" x14ac:dyDescent="0.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48" ht="28.5" customHeight="1" x14ac:dyDescent="0.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48" ht="28.5" customHeight="1" x14ac:dyDescent="0.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48" ht="28.5" customHeight="1" x14ac:dyDescent="0.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48" ht="28.5" customHeight="1" x14ac:dyDescent="0.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48" ht="28.5" customHeight="1" x14ac:dyDescent="0.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48" ht="28.5" customHeight="1" x14ac:dyDescent="0.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48" ht="28.5" customHeight="1" x14ac:dyDescent="0.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48" ht="28.5" customHeight="1" x14ac:dyDescent="0.3">
      <c r="A237" s="5" t="s">
        <v>83</v>
      </c>
      <c r="B237" s="6"/>
      <c r="C237" s="6"/>
      <c r="D237" s="6"/>
      <c r="E237" s="6"/>
      <c r="F237" s="7">
        <f>SUM(F213:F236)</f>
        <v>0</v>
      </c>
      <c r="G237" s="6"/>
      <c r="H237" s="7">
        <f>SUM(H213:H236)</f>
        <v>0</v>
      </c>
      <c r="I237" s="6"/>
      <c r="J237" s="7">
        <f>SUM(J213:J236)</f>
        <v>0</v>
      </c>
      <c r="K237" s="6"/>
      <c r="L237" s="7">
        <f>SUM(L213:L236)</f>
        <v>0</v>
      </c>
      <c r="M237" s="6"/>
      <c r="N237" t="s">
        <v>84</v>
      </c>
    </row>
    <row r="238" spans="1:48" ht="28.5" customHeight="1" x14ac:dyDescent="0.3">
      <c r="A238" s="5" t="s">
        <v>421</v>
      </c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3"/>
      <c r="O238" s="3"/>
      <c r="P238" s="3"/>
      <c r="Q238" s="2" t="s">
        <v>422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28.5" customHeight="1" x14ac:dyDescent="0.3">
      <c r="A239" s="5" t="s">
        <v>423</v>
      </c>
      <c r="B239" s="5" t="s">
        <v>424</v>
      </c>
      <c r="C239" s="5" t="s">
        <v>65</v>
      </c>
      <c r="D239" s="6">
        <v>490.64</v>
      </c>
      <c r="E239" s="7">
        <f>TRUNC(단가대비표!O59,0)</f>
        <v>0</v>
      </c>
      <c r="F239" s="7">
        <f t="shared" ref="F239:F254" si="21">TRUNC(E239*D239, 0)</f>
        <v>0</v>
      </c>
      <c r="G239" s="7">
        <f>TRUNC(단가대비표!P59,0)</f>
        <v>0</v>
      </c>
      <c r="H239" s="7">
        <f t="shared" ref="H239:H254" si="22">TRUNC(G239*D239, 0)</f>
        <v>0</v>
      </c>
      <c r="I239" s="7">
        <f>TRUNC(단가대비표!V59,0)</f>
        <v>0</v>
      </c>
      <c r="J239" s="7">
        <f t="shared" ref="J239:J254" si="23">TRUNC(I239*D239, 0)</f>
        <v>0</v>
      </c>
      <c r="K239" s="7">
        <f t="shared" ref="K239:K254" si="24">TRUNC(E239+G239+I239, 0)</f>
        <v>0</v>
      </c>
      <c r="L239" s="7">
        <f t="shared" ref="L239:L254" si="25">TRUNC(F239+H239+J239, 0)</f>
        <v>0</v>
      </c>
      <c r="M239" s="5" t="s">
        <v>46</v>
      </c>
      <c r="N239" s="2" t="s">
        <v>425</v>
      </c>
      <c r="O239" s="2" t="s">
        <v>46</v>
      </c>
      <c r="P239" s="2" t="s">
        <v>46</v>
      </c>
      <c r="Q239" s="2" t="s">
        <v>422</v>
      </c>
      <c r="R239" s="2" t="s">
        <v>55</v>
      </c>
      <c r="S239" s="2" t="s">
        <v>55</v>
      </c>
      <c r="T239" s="2" t="s">
        <v>54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46</v>
      </c>
      <c r="AS239" s="2" t="s">
        <v>46</v>
      </c>
      <c r="AT239" s="3"/>
      <c r="AU239" s="2" t="s">
        <v>426</v>
      </c>
      <c r="AV239" s="3">
        <v>136</v>
      </c>
    </row>
    <row r="240" spans="1:48" ht="28.5" customHeight="1" x14ac:dyDescent="0.3">
      <c r="A240" s="5" t="s">
        <v>423</v>
      </c>
      <c r="B240" s="5" t="s">
        <v>427</v>
      </c>
      <c r="C240" s="5" t="s">
        <v>65</v>
      </c>
      <c r="D240" s="6">
        <v>8.35</v>
      </c>
      <c r="E240" s="7">
        <f>TRUNC(단가대비표!O60,0)</f>
        <v>0</v>
      </c>
      <c r="F240" s="7">
        <f t="shared" si="21"/>
        <v>0</v>
      </c>
      <c r="G240" s="7">
        <f>TRUNC(단가대비표!P60,0)</f>
        <v>0</v>
      </c>
      <c r="H240" s="7">
        <f t="shared" si="22"/>
        <v>0</v>
      </c>
      <c r="I240" s="7">
        <f>TRUNC(단가대비표!V60,0)</f>
        <v>0</v>
      </c>
      <c r="J240" s="7">
        <f t="shared" si="23"/>
        <v>0</v>
      </c>
      <c r="K240" s="7">
        <f t="shared" si="24"/>
        <v>0</v>
      </c>
      <c r="L240" s="7">
        <f t="shared" si="25"/>
        <v>0</v>
      </c>
      <c r="M240" s="5" t="s">
        <v>46</v>
      </c>
      <c r="N240" s="2" t="s">
        <v>428</v>
      </c>
      <c r="O240" s="2" t="s">
        <v>46</v>
      </c>
      <c r="P240" s="2" t="s">
        <v>46</v>
      </c>
      <c r="Q240" s="2" t="s">
        <v>422</v>
      </c>
      <c r="R240" s="2" t="s">
        <v>55</v>
      </c>
      <c r="S240" s="2" t="s">
        <v>55</v>
      </c>
      <c r="T240" s="2" t="s">
        <v>54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46</v>
      </c>
      <c r="AS240" s="2" t="s">
        <v>46</v>
      </c>
      <c r="AT240" s="3"/>
      <c r="AU240" s="2" t="s">
        <v>429</v>
      </c>
      <c r="AV240" s="3">
        <v>135</v>
      </c>
    </row>
    <row r="241" spans="1:48" ht="28.5" customHeight="1" x14ac:dyDescent="0.3">
      <c r="A241" s="5" t="s">
        <v>423</v>
      </c>
      <c r="B241" s="5" t="s">
        <v>430</v>
      </c>
      <c r="C241" s="5" t="s">
        <v>65</v>
      </c>
      <c r="D241" s="6">
        <v>321.93</v>
      </c>
      <c r="E241" s="7">
        <f>TRUNC(단가대비표!O61,0)</f>
        <v>0</v>
      </c>
      <c r="F241" s="7">
        <f t="shared" si="21"/>
        <v>0</v>
      </c>
      <c r="G241" s="7">
        <f>TRUNC(단가대비표!P61,0)</f>
        <v>0</v>
      </c>
      <c r="H241" s="7">
        <f t="shared" si="22"/>
        <v>0</v>
      </c>
      <c r="I241" s="7">
        <f>TRUNC(단가대비표!V61,0)</f>
        <v>0</v>
      </c>
      <c r="J241" s="7">
        <f t="shared" si="23"/>
        <v>0</v>
      </c>
      <c r="K241" s="7">
        <f t="shared" si="24"/>
        <v>0</v>
      </c>
      <c r="L241" s="7">
        <f t="shared" si="25"/>
        <v>0</v>
      </c>
      <c r="M241" s="5" t="s">
        <v>46</v>
      </c>
      <c r="N241" s="2" t="s">
        <v>431</v>
      </c>
      <c r="O241" s="2" t="s">
        <v>46</v>
      </c>
      <c r="P241" s="2" t="s">
        <v>46</v>
      </c>
      <c r="Q241" s="2" t="s">
        <v>422</v>
      </c>
      <c r="R241" s="2" t="s">
        <v>55</v>
      </c>
      <c r="S241" s="2" t="s">
        <v>55</v>
      </c>
      <c r="T241" s="2" t="s">
        <v>54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46</v>
      </c>
      <c r="AS241" s="2" t="s">
        <v>46</v>
      </c>
      <c r="AT241" s="3"/>
      <c r="AU241" s="2" t="s">
        <v>432</v>
      </c>
      <c r="AV241" s="3">
        <v>134</v>
      </c>
    </row>
    <row r="242" spans="1:48" ht="28.5" customHeight="1" x14ac:dyDescent="0.3">
      <c r="A242" s="5" t="s">
        <v>433</v>
      </c>
      <c r="B242" s="5" t="s">
        <v>434</v>
      </c>
      <c r="C242" s="5" t="s">
        <v>65</v>
      </c>
      <c r="D242" s="6">
        <v>467.28</v>
      </c>
      <c r="E242" s="7">
        <f>TRUNC(일위대가목록!E41,0)</f>
        <v>0</v>
      </c>
      <c r="F242" s="7">
        <f t="shared" si="21"/>
        <v>0</v>
      </c>
      <c r="G242" s="7">
        <f>TRUNC(일위대가목록!F41,0)</f>
        <v>0</v>
      </c>
      <c r="H242" s="7">
        <f t="shared" si="22"/>
        <v>0</v>
      </c>
      <c r="I242" s="7">
        <f>TRUNC(일위대가목록!G41,0)</f>
        <v>0</v>
      </c>
      <c r="J242" s="7">
        <f t="shared" si="23"/>
        <v>0</v>
      </c>
      <c r="K242" s="7">
        <f t="shared" si="24"/>
        <v>0</v>
      </c>
      <c r="L242" s="7">
        <f t="shared" si="25"/>
        <v>0</v>
      </c>
      <c r="M242" s="5" t="s">
        <v>435</v>
      </c>
      <c r="N242" s="2" t="s">
        <v>436</v>
      </c>
      <c r="O242" s="2" t="s">
        <v>46</v>
      </c>
      <c r="P242" s="2" t="s">
        <v>46</v>
      </c>
      <c r="Q242" s="2" t="s">
        <v>422</v>
      </c>
      <c r="R242" s="2" t="s">
        <v>54</v>
      </c>
      <c r="S242" s="2" t="s">
        <v>55</v>
      </c>
      <c r="T242" s="2" t="s">
        <v>55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46</v>
      </c>
      <c r="AS242" s="2" t="s">
        <v>46</v>
      </c>
      <c r="AT242" s="3"/>
      <c r="AU242" s="2" t="s">
        <v>437</v>
      </c>
      <c r="AV242" s="3">
        <v>96</v>
      </c>
    </row>
    <row r="243" spans="1:48" ht="28.5" customHeight="1" x14ac:dyDescent="0.3">
      <c r="A243" s="5" t="s">
        <v>438</v>
      </c>
      <c r="B243" s="5" t="s">
        <v>434</v>
      </c>
      <c r="C243" s="5" t="s">
        <v>65</v>
      </c>
      <c r="D243" s="6">
        <v>314.55</v>
      </c>
      <c r="E243" s="7">
        <f>TRUNC(일위대가목록!E42,0)</f>
        <v>0</v>
      </c>
      <c r="F243" s="7">
        <f t="shared" si="21"/>
        <v>0</v>
      </c>
      <c r="G243" s="7">
        <f>TRUNC(일위대가목록!F42,0)</f>
        <v>0</v>
      </c>
      <c r="H243" s="7">
        <f t="shared" si="22"/>
        <v>0</v>
      </c>
      <c r="I243" s="7">
        <f>TRUNC(일위대가목록!G42,0)</f>
        <v>0</v>
      </c>
      <c r="J243" s="7">
        <f t="shared" si="23"/>
        <v>0</v>
      </c>
      <c r="K243" s="7">
        <f t="shared" si="24"/>
        <v>0</v>
      </c>
      <c r="L243" s="7">
        <f t="shared" si="25"/>
        <v>0</v>
      </c>
      <c r="M243" s="5" t="s">
        <v>439</v>
      </c>
      <c r="N243" s="2" t="s">
        <v>440</v>
      </c>
      <c r="O243" s="2" t="s">
        <v>46</v>
      </c>
      <c r="P243" s="2" t="s">
        <v>46</v>
      </c>
      <c r="Q243" s="2" t="s">
        <v>422</v>
      </c>
      <c r="R243" s="2" t="s">
        <v>54</v>
      </c>
      <c r="S243" s="2" t="s">
        <v>55</v>
      </c>
      <c r="T243" s="2" t="s">
        <v>55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46</v>
      </c>
      <c r="AS243" s="2" t="s">
        <v>46</v>
      </c>
      <c r="AT243" s="3"/>
      <c r="AU243" s="2" t="s">
        <v>441</v>
      </c>
      <c r="AV243" s="3">
        <v>97</v>
      </c>
    </row>
    <row r="244" spans="1:48" ht="28.5" customHeight="1" x14ac:dyDescent="0.3">
      <c r="A244" s="5" t="s">
        <v>442</v>
      </c>
      <c r="B244" s="5" t="s">
        <v>443</v>
      </c>
      <c r="C244" s="5" t="s">
        <v>297</v>
      </c>
      <c r="D244" s="6">
        <v>14.6</v>
      </c>
      <c r="E244" s="7">
        <f>TRUNC(일위대가목록!E43,0)</f>
        <v>0</v>
      </c>
      <c r="F244" s="7">
        <f t="shared" si="21"/>
        <v>0</v>
      </c>
      <c r="G244" s="7">
        <f>TRUNC(일위대가목록!F43,0)</f>
        <v>0</v>
      </c>
      <c r="H244" s="7">
        <f t="shared" si="22"/>
        <v>0</v>
      </c>
      <c r="I244" s="7">
        <f>TRUNC(일위대가목록!G43,0)</f>
        <v>0</v>
      </c>
      <c r="J244" s="7">
        <f t="shared" si="23"/>
        <v>0</v>
      </c>
      <c r="K244" s="7">
        <f t="shared" si="24"/>
        <v>0</v>
      </c>
      <c r="L244" s="7">
        <f t="shared" si="25"/>
        <v>0</v>
      </c>
      <c r="M244" s="5" t="s">
        <v>444</v>
      </c>
      <c r="N244" s="2" t="s">
        <v>445</v>
      </c>
      <c r="O244" s="2" t="s">
        <v>46</v>
      </c>
      <c r="P244" s="2" t="s">
        <v>46</v>
      </c>
      <c r="Q244" s="2" t="s">
        <v>422</v>
      </c>
      <c r="R244" s="2" t="s">
        <v>54</v>
      </c>
      <c r="S244" s="2" t="s">
        <v>55</v>
      </c>
      <c r="T244" s="2" t="s">
        <v>55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46</v>
      </c>
      <c r="AS244" s="2" t="s">
        <v>46</v>
      </c>
      <c r="AT244" s="3"/>
      <c r="AU244" s="2" t="s">
        <v>446</v>
      </c>
      <c r="AV244" s="3">
        <v>146</v>
      </c>
    </row>
    <row r="245" spans="1:48" ht="28.5" customHeight="1" x14ac:dyDescent="0.3">
      <c r="A245" s="5" t="s">
        <v>447</v>
      </c>
      <c r="B245" s="5" t="s">
        <v>448</v>
      </c>
      <c r="C245" s="5" t="s">
        <v>297</v>
      </c>
      <c r="D245" s="6">
        <v>14.6</v>
      </c>
      <c r="E245" s="7">
        <f>TRUNC(일위대가목록!E44,0)</f>
        <v>0</v>
      </c>
      <c r="F245" s="7">
        <f t="shared" si="21"/>
        <v>0</v>
      </c>
      <c r="G245" s="7">
        <f>TRUNC(일위대가목록!F44,0)</f>
        <v>0</v>
      </c>
      <c r="H245" s="7">
        <f t="shared" si="22"/>
        <v>0</v>
      </c>
      <c r="I245" s="7">
        <f>TRUNC(일위대가목록!G44,0)</f>
        <v>0</v>
      </c>
      <c r="J245" s="7">
        <f t="shared" si="23"/>
        <v>0</v>
      </c>
      <c r="K245" s="7">
        <f t="shared" si="24"/>
        <v>0</v>
      </c>
      <c r="L245" s="7">
        <f t="shared" si="25"/>
        <v>0</v>
      </c>
      <c r="M245" s="5" t="s">
        <v>449</v>
      </c>
      <c r="N245" s="2" t="s">
        <v>450</v>
      </c>
      <c r="O245" s="2" t="s">
        <v>46</v>
      </c>
      <c r="P245" s="2" t="s">
        <v>46</v>
      </c>
      <c r="Q245" s="2" t="s">
        <v>422</v>
      </c>
      <c r="R245" s="2" t="s">
        <v>54</v>
      </c>
      <c r="S245" s="2" t="s">
        <v>55</v>
      </c>
      <c r="T245" s="2" t="s">
        <v>55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46</v>
      </c>
      <c r="AS245" s="2" t="s">
        <v>46</v>
      </c>
      <c r="AT245" s="3"/>
      <c r="AU245" s="2" t="s">
        <v>451</v>
      </c>
      <c r="AV245" s="3">
        <v>147</v>
      </c>
    </row>
    <row r="246" spans="1:48" ht="28.5" customHeight="1" x14ac:dyDescent="0.3">
      <c r="A246" s="5" t="s">
        <v>452</v>
      </c>
      <c r="B246" s="5" t="s">
        <v>453</v>
      </c>
      <c r="C246" s="5" t="s">
        <v>297</v>
      </c>
      <c r="D246" s="6">
        <v>5.3</v>
      </c>
      <c r="E246" s="7">
        <f>TRUNC(일위대가목록!E45,0)</f>
        <v>0</v>
      </c>
      <c r="F246" s="7">
        <f t="shared" si="21"/>
        <v>0</v>
      </c>
      <c r="G246" s="7">
        <f>TRUNC(일위대가목록!F45,0)</f>
        <v>0</v>
      </c>
      <c r="H246" s="7">
        <f t="shared" si="22"/>
        <v>0</v>
      </c>
      <c r="I246" s="7">
        <f>TRUNC(일위대가목록!G45,0)</f>
        <v>0</v>
      </c>
      <c r="J246" s="7">
        <f t="shared" si="23"/>
        <v>0</v>
      </c>
      <c r="K246" s="7">
        <f t="shared" si="24"/>
        <v>0</v>
      </c>
      <c r="L246" s="7">
        <f t="shared" si="25"/>
        <v>0</v>
      </c>
      <c r="M246" s="5" t="s">
        <v>454</v>
      </c>
      <c r="N246" s="2" t="s">
        <v>455</v>
      </c>
      <c r="O246" s="2" t="s">
        <v>46</v>
      </c>
      <c r="P246" s="2" t="s">
        <v>46</v>
      </c>
      <c r="Q246" s="2" t="s">
        <v>422</v>
      </c>
      <c r="R246" s="2" t="s">
        <v>54</v>
      </c>
      <c r="S246" s="2" t="s">
        <v>55</v>
      </c>
      <c r="T246" s="2" t="s">
        <v>55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46</v>
      </c>
      <c r="AS246" s="2" t="s">
        <v>46</v>
      </c>
      <c r="AT246" s="3"/>
      <c r="AU246" s="2" t="s">
        <v>456</v>
      </c>
      <c r="AV246" s="3">
        <v>137</v>
      </c>
    </row>
    <row r="247" spans="1:48" ht="28.5" customHeight="1" x14ac:dyDescent="0.3">
      <c r="A247" s="5" t="s">
        <v>452</v>
      </c>
      <c r="B247" s="5" t="s">
        <v>457</v>
      </c>
      <c r="C247" s="5" t="s">
        <v>297</v>
      </c>
      <c r="D247" s="6">
        <v>29.2</v>
      </c>
      <c r="E247" s="7">
        <f>TRUNC(일위대가목록!E46,0)</f>
        <v>0</v>
      </c>
      <c r="F247" s="7">
        <f t="shared" si="21"/>
        <v>0</v>
      </c>
      <c r="G247" s="7">
        <f>TRUNC(일위대가목록!F46,0)</f>
        <v>0</v>
      </c>
      <c r="H247" s="7">
        <f t="shared" si="22"/>
        <v>0</v>
      </c>
      <c r="I247" s="7">
        <f>TRUNC(일위대가목록!G46,0)</f>
        <v>0</v>
      </c>
      <c r="J247" s="7">
        <f t="shared" si="23"/>
        <v>0</v>
      </c>
      <c r="K247" s="7">
        <f t="shared" si="24"/>
        <v>0</v>
      </c>
      <c r="L247" s="7">
        <f t="shared" si="25"/>
        <v>0</v>
      </c>
      <c r="M247" s="5" t="s">
        <v>458</v>
      </c>
      <c r="N247" s="2" t="s">
        <v>459</v>
      </c>
      <c r="O247" s="2" t="s">
        <v>46</v>
      </c>
      <c r="P247" s="2" t="s">
        <v>46</v>
      </c>
      <c r="Q247" s="2" t="s">
        <v>422</v>
      </c>
      <c r="R247" s="2" t="s">
        <v>54</v>
      </c>
      <c r="S247" s="2" t="s">
        <v>55</v>
      </c>
      <c r="T247" s="2" t="s">
        <v>55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46</v>
      </c>
      <c r="AS247" s="2" t="s">
        <v>46</v>
      </c>
      <c r="AT247" s="3"/>
      <c r="AU247" s="2" t="s">
        <v>460</v>
      </c>
      <c r="AV247" s="3">
        <v>138</v>
      </c>
    </row>
    <row r="248" spans="1:48" ht="28.5" customHeight="1" x14ac:dyDescent="0.3">
      <c r="A248" s="5" t="s">
        <v>461</v>
      </c>
      <c r="B248" s="5" t="s">
        <v>462</v>
      </c>
      <c r="C248" s="5" t="s">
        <v>297</v>
      </c>
      <c r="D248" s="6">
        <v>3</v>
      </c>
      <c r="E248" s="7">
        <f>TRUNC(일위대가목록!E47,0)</f>
        <v>0</v>
      </c>
      <c r="F248" s="7">
        <f t="shared" si="21"/>
        <v>0</v>
      </c>
      <c r="G248" s="7">
        <f>TRUNC(일위대가목록!F47,0)</f>
        <v>0</v>
      </c>
      <c r="H248" s="7">
        <f t="shared" si="22"/>
        <v>0</v>
      </c>
      <c r="I248" s="7">
        <f>TRUNC(일위대가목록!G47,0)</f>
        <v>0</v>
      </c>
      <c r="J248" s="7">
        <f t="shared" si="23"/>
        <v>0</v>
      </c>
      <c r="K248" s="7">
        <f t="shared" si="24"/>
        <v>0</v>
      </c>
      <c r="L248" s="7">
        <f t="shared" si="25"/>
        <v>0</v>
      </c>
      <c r="M248" s="5" t="s">
        <v>463</v>
      </c>
      <c r="N248" s="2" t="s">
        <v>464</v>
      </c>
      <c r="O248" s="2" t="s">
        <v>46</v>
      </c>
      <c r="P248" s="2" t="s">
        <v>46</v>
      </c>
      <c r="Q248" s="2" t="s">
        <v>422</v>
      </c>
      <c r="R248" s="2" t="s">
        <v>54</v>
      </c>
      <c r="S248" s="2" t="s">
        <v>55</v>
      </c>
      <c r="T248" s="2" t="s">
        <v>55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46</v>
      </c>
      <c r="AS248" s="2" t="s">
        <v>46</v>
      </c>
      <c r="AT248" s="3"/>
      <c r="AU248" s="2" t="s">
        <v>465</v>
      </c>
      <c r="AV248" s="3">
        <v>139</v>
      </c>
    </row>
    <row r="249" spans="1:48" ht="28.5" customHeight="1" x14ac:dyDescent="0.3">
      <c r="A249" s="5" t="s">
        <v>461</v>
      </c>
      <c r="B249" s="5" t="s">
        <v>466</v>
      </c>
      <c r="C249" s="5" t="s">
        <v>297</v>
      </c>
      <c r="D249" s="6">
        <v>42</v>
      </c>
      <c r="E249" s="7">
        <f>TRUNC(일위대가목록!E48,0)</f>
        <v>0</v>
      </c>
      <c r="F249" s="7">
        <f t="shared" si="21"/>
        <v>0</v>
      </c>
      <c r="G249" s="7">
        <f>TRUNC(일위대가목록!F48,0)</f>
        <v>0</v>
      </c>
      <c r="H249" s="7">
        <f t="shared" si="22"/>
        <v>0</v>
      </c>
      <c r="I249" s="7">
        <f>TRUNC(일위대가목록!G48,0)</f>
        <v>0</v>
      </c>
      <c r="J249" s="7">
        <f t="shared" si="23"/>
        <v>0</v>
      </c>
      <c r="K249" s="7">
        <f t="shared" si="24"/>
        <v>0</v>
      </c>
      <c r="L249" s="7">
        <f t="shared" si="25"/>
        <v>0</v>
      </c>
      <c r="M249" s="5" t="s">
        <v>467</v>
      </c>
      <c r="N249" s="2" t="s">
        <v>468</v>
      </c>
      <c r="O249" s="2" t="s">
        <v>46</v>
      </c>
      <c r="P249" s="2" t="s">
        <v>46</v>
      </c>
      <c r="Q249" s="2" t="s">
        <v>422</v>
      </c>
      <c r="R249" s="2" t="s">
        <v>54</v>
      </c>
      <c r="S249" s="2" t="s">
        <v>55</v>
      </c>
      <c r="T249" s="2" t="s">
        <v>55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46</v>
      </c>
      <c r="AS249" s="2" t="s">
        <v>46</v>
      </c>
      <c r="AT249" s="3"/>
      <c r="AU249" s="2" t="s">
        <v>469</v>
      </c>
      <c r="AV249" s="3">
        <v>140</v>
      </c>
    </row>
    <row r="250" spans="1:48" ht="28.5" customHeight="1" x14ac:dyDescent="0.3">
      <c r="A250" s="5" t="s">
        <v>470</v>
      </c>
      <c r="B250" s="5" t="s">
        <v>471</v>
      </c>
      <c r="C250" s="5" t="s">
        <v>297</v>
      </c>
      <c r="D250" s="6">
        <v>5.2</v>
      </c>
      <c r="E250" s="7">
        <f>TRUNC(일위대가목록!E49,0)</f>
        <v>0</v>
      </c>
      <c r="F250" s="7">
        <f t="shared" si="21"/>
        <v>0</v>
      </c>
      <c r="G250" s="7">
        <f>TRUNC(일위대가목록!F49,0)</f>
        <v>0</v>
      </c>
      <c r="H250" s="7">
        <f t="shared" si="22"/>
        <v>0</v>
      </c>
      <c r="I250" s="7">
        <f>TRUNC(일위대가목록!G49,0)</f>
        <v>0</v>
      </c>
      <c r="J250" s="7">
        <f t="shared" si="23"/>
        <v>0</v>
      </c>
      <c r="K250" s="7">
        <f t="shared" si="24"/>
        <v>0</v>
      </c>
      <c r="L250" s="7">
        <f t="shared" si="25"/>
        <v>0</v>
      </c>
      <c r="M250" s="5" t="s">
        <v>472</v>
      </c>
      <c r="N250" s="2" t="s">
        <v>473</v>
      </c>
      <c r="O250" s="2" t="s">
        <v>46</v>
      </c>
      <c r="P250" s="2" t="s">
        <v>46</v>
      </c>
      <c r="Q250" s="2" t="s">
        <v>422</v>
      </c>
      <c r="R250" s="2" t="s">
        <v>54</v>
      </c>
      <c r="S250" s="2" t="s">
        <v>55</v>
      </c>
      <c r="T250" s="2" t="s">
        <v>55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46</v>
      </c>
      <c r="AS250" s="2" t="s">
        <v>46</v>
      </c>
      <c r="AT250" s="3"/>
      <c r="AU250" s="2" t="s">
        <v>474</v>
      </c>
      <c r="AV250" s="3">
        <v>144</v>
      </c>
    </row>
    <row r="251" spans="1:48" ht="28.5" customHeight="1" x14ac:dyDescent="0.3">
      <c r="A251" s="5" t="s">
        <v>470</v>
      </c>
      <c r="B251" s="5" t="s">
        <v>475</v>
      </c>
      <c r="C251" s="5" t="s">
        <v>297</v>
      </c>
      <c r="D251" s="6">
        <v>61.8</v>
      </c>
      <c r="E251" s="7">
        <f>TRUNC(일위대가목록!E50,0)</f>
        <v>0</v>
      </c>
      <c r="F251" s="7">
        <f t="shared" si="21"/>
        <v>0</v>
      </c>
      <c r="G251" s="7">
        <f>TRUNC(일위대가목록!F50,0)</f>
        <v>0</v>
      </c>
      <c r="H251" s="7">
        <f t="shared" si="22"/>
        <v>0</v>
      </c>
      <c r="I251" s="7">
        <f>TRUNC(일위대가목록!G50,0)</f>
        <v>0</v>
      </c>
      <c r="J251" s="7">
        <f t="shared" si="23"/>
        <v>0</v>
      </c>
      <c r="K251" s="7">
        <f t="shared" si="24"/>
        <v>0</v>
      </c>
      <c r="L251" s="7">
        <f t="shared" si="25"/>
        <v>0</v>
      </c>
      <c r="M251" s="5" t="s">
        <v>476</v>
      </c>
      <c r="N251" s="2" t="s">
        <v>477</v>
      </c>
      <c r="O251" s="2" t="s">
        <v>46</v>
      </c>
      <c r="P251" s="2" t="s">
        <v>46</v>
      </c>
      <c r="Q251" s="2" t="s">
        <v>422</v>
      </c>
      <c r="R251" s="2" t="s">
        <v>54</v>
      </c>
      <c r="S251" s="2" t="s">
        <v>55</v>
      </c>
      <c r="T251" s="2" t="s">
        <v>55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46</v>
      </c>
      <c r="AS251" s="2" t="s">
        <v>46</v>
      </c>
      <c r="AT251" s="3"/>
      <c r="AU251" s="2" t="s">
        <v>478</v>
      </c>
      <c r="AV251" s="3">
        <v>143</v>
      </c>
    </row>
    <row r="252" spans="1:48" ht="28.5" customHeight="1" x14ac:dyDescent="0.3">
      <c r="A252" s="5" t="s">
        <v>479</v>
      </c>
      <c r="B252" s="5" t="s">
        <v>480</v>
      </c>
      <c r="C252" s="5" t="s">
        <v>297</v>
      </c>
      <c r="D252" s="6">
        <v>76.099999999999994</v>
      </c>
      <c r="E252" s="7">
        <f>TRUNC(일위대가목록!E51,0)</f>
        <v>0</v>
      </c>
      <c r="F252" s="7">
        <f t="shared" si="21"/>
        <v>0</v>
      </c>
      <c r="G252" s="7">
        <f>TRUNC(일위대가목록!F51,0)</f>
        <v>0</v>
      </c>
      <c r="H252" s="7">
        <f t="shared" si="22"/>
        <v>0</v>
      </c>
      <c r="I252" s="7">
        <f>TRUNC(일위대가목록!G51,0)</f>
        <v>0</v>
      </c>
      <c r="J252" s="7">
        <f t="shared" si="23"/>
        <v>0</v>
      </c>
      <c r="K252" s="7">
        <f t="shared" si="24"/>
        <v>0</v>
      </c>
      <c r="L252" s="7">
        <f t="shared" si="25"/>
        <v>0</v>
      </c>
      <c r="M252" s="5" t="s">
        <v>481</v>
      </c>
      <c r="N252" s="2" t="s">
        <v>482</v>
      </c>
      <c r="O252" s="2" t="s">
        <v>46</v>
      </c>
      <c r="P252" s="2" t="s">
        <v>46</v>
      </c>
      <c r="Q252" s="2" t="s">
        <v>422</v>
      </c>
      <c r="R252" s="2" t="s">
        <v>54</v>
      </c>
      <c r="S252" s="2" t="s">
        <v>55</v>
      </c>
      <c r="T252" s="2" t="s">
        <v>55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46</v>
      </c>
      <c r="AS252" s="2" t="s">
        <v>46</v>
      </c>
      <c r="AT252" s="3"/>
      <c r="AU252" s="2" t="s">
        <v>483</v>
      </c>
      <c r="AV252" s="3">
        <v>145</v>
      </c>
    </row>
    <row r="253" spans="1:48" ht="28.5" customHeight="1" x14ac:dyDescent="0.3">
      <c r="A253" s="5" t="s">
        <v>484</v>
      </c>
      <c r="B253" s="5" t="s">
        <v>480</v>
      </c>
      <c r="C253" s="5" t="s">
        <v>297</v>
      </c>
      <c r="D253" s="6">
        <v>14.77</v>
      </c>
      <c r="E253" s="7">
        <f>TRUNC(일위대가목록!E52,0)</f>
        <v>0</v>
      </c>
      <c r="F253" s="7">
        <f t="shared" si="21"/>
        <v>0</v>
      </c>
      <c r="G253" s="7">
        <f>TRUNC(일위대가목록!F52,0)</f>
        <v>0</v>
      </c>
      <c r="H253" s="7">
        <f t="shared" si="22"/>
        <v>0</v>
      </c>
      <c r="I253" s="7">
        <f>TRUNC(일위대가목록!G52,0)</f>
        <v>0</v>
      </c>
      <c r="J253" s="7">
        <f t="shared" si="23"/>
        <v>0</v>
      </c>
      <c r="K253" s="7">
        <f t="shared" si="24"/>
        <v>0</v>
      </c>
      <c r="L253" s="7">
        <f t="shared" si="25"/>
        <v>0</v>
      </c>
      <c r="M253" s="5" t="s">
        <v>485</v>
      </c>
      <c r="N253" s="2" t="s">
        <v>486</v>
      </c>
      <c r="O253" s="2" t="s">
        <v>46</v>
      </c>
      <c r="P253" s="2" t="s">
        <v>46</v>
      </c>
      <c r="Q253" s="2" t="s">
        <v>422</v>
      </c>
      <c r="R253" s="2" t="s">
        <v>54</v>
      </c>
      <c r="S253" s="2" t="s">
        <v>55</v>
      </c>
      <c r="T253" s="2" t="s">
        <v>55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46</v>
      </c>
      <c r="AS253" s="2" t="s">
        <v>46</v>
      </c>
      <c r="AT253" s="3"/>
      <c r="AU253" s="2" t="s">
        <v>487</v>
      </c>
      <c r="AV253" s="3">
        <v>142</v>
      </c>
    </row>
    <row r="254" spans="1:48" ht="28.5" customHeight="1" x14ac:dyDescent="0.3">
      <c r="A254" s="5" t="s">
        <v>488</v>
      </c>
      <c r="B254" s="5" t="s">
        <v>489</v>
      </c>
      <c r="C254" s="5" t="s">
        <v>297</v>
      </c>
      <c r="D254" s="6">
        <v>31.24</v>
      </c>
      <c r="E254" s="7">
        <f>TRUNC(일위대가목록!E53,0)</f>
        <v>0</v>
      </c>
      <c r="F254" s="7">
        <f t="shared" si="21"/>
        <v>0</v>
      </c>
      <c r="G254" s="7">
        <f>TRUNC(일위대가목록!F53,0)</f>
        <v>0</v>
      </c>
      <c r="H254" s="7">
        <f t="shared" si="22"/>
        <v>0</v>
      </c>
      <c r="I254" s="7">
        <f>TRUNC(일위대가목록!G53,0)</f>
        <v>0</v>
      </c>
      <c r="J254" s="7">
        <f t="shared" si="23"/>
        <v>0</v>
      </c>
      <c r="K254" s="7">
        <f t="shared" si="24"/>
        <v>0</v>
      </c>
      <c r="L254" s="7">
        <f t="shared" si="25"/>
        <v>0</v>
      </c>
      <c r="M254" s="5" t="s">
        <v>490</v>
      </c>
      <c r="N254" s="2" t="s">
        <v>491</v>
      </c>
      <c r="O254" s="2" t="s">
        <v>46</v>
      </c>
      <c r="P254" s="2" t="s">
        <v>46</v>
      </c>
      <c r="Q254" s="2" t="s">
        <v>422</v>
      </c>
      <c r="R254" s="2" t="s">
        <v>54</v>
      </c>
      <c r="S254" s="2" t="s">
        <v>55</v>
      </c>
      <c r="T254" s="2" t="s">
        <v>55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46</v>
      </c>
      <c r="AS254" s="2" t="s">
        <v>46</v>
      </c>
      <c r="AT254" s="3"/>
      <c r="AU254" s="2" t="s">
        <v>492</v>
      </c>
      <c r="AV254" s="3">
        <v>141</v>
      </c>
    </row>
    <row r="255" spans="1:48" ht="28.5" customHeight="1" x14ac:dyDescent="0.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48" ht="28.5" customHeight="1" x14ac:dyDescent="0.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48" ht="28.5" customHeight="1" x14ac:dyDescent="0.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48" ht="28.5" customHeight="1" x14ac:dyDescent="0.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48" ht="28.5" customHeight="1" x14ac:dyDescent="0.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48" ht="28.5" customHeight="1" x14ac:dyDescent="0.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48" ht="28.5" customHeight="1" x14ac:dyDescent="0.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48" ht="28.5" customHeight="1" x14ac:dyDescent="0.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48" ht="28.5" customHeight="1" x14ac:dyDescent="0.3">
      <c r="A263" s="5" t="s">
        <v>83</v>
      </c>
      <c r="B263" s="6"/>
      <c r="C263" s="6"/>
      <c r="D263" s="6"/>
      <c r="E263" s="6"/>
      <c r="F263" s="7">
        <f>SUM(F239:F262)</f>
        <v>0</v>
      </c>
      <c r="G263" s="6"/>
      <c r="H263" s="7">
        <f>SUM(H239:H262)</f>
        <v>0</v>
      </c>
      <c r="I263" s="6"/>
      <c r="J263" s="7">
        <f>SUM(J239:J262)</f>
        <v>0</v>
      </c>
      <c r="K263" s="6"/>
      <c r="L263" s="7">
        <f>SUM(L239:L262)</f>
        <v>0</v>
      </c>
      <c r="M263" s="6"/>
      <c r="N263" t="s">
        <v>84</v>
      </c>
    </row>
    <row r="264" spans="1:48" ht="28.5" customHeight="1" x14ac:dyDescent="0.3">
      <c r="A264" s="5" t="s">
        <v>493</v>
      </c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3"/>
      <c r="O264" s="3"/>
      <c r="P264" s="3"/>
      <c r="Q264" s="2" t="s">
        <v>494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28.5" customHeight="1" x14ac:dyDescent="0.3">
      <c r="A265" s="5" t="s">
        <v>495</v>
      </c>
      <c r="B265" s="5" t="s">
        <v>496</v>
      </c>
      <c r="C265" s="5" t="s">
        <v>89</v>
      </c>
      <c r="D265" s="6">
        <v>32</v>
      </c>
      <c r="E265" s="7">
        <f>TRUNC(단가대비표!O54,0)</f>
        <v>0</v>
      </c>
      <c r="F265" s="7">
        <f>TRUNC(E265*D265, 0)</f>
        <v>0</v>
      </c>
      <c r="G265" s="7">
        <f>TRUNC(단가대비표!P54,0)</f>
        <v>0</v>
      </c>
      <c r="H265" s="7">
        <f>TRUNC(G265*D265, 0)</f>
        <v>0</v>
      </c>
      <c r="I265" s="7">
        <f>TRUNC(단가대비표!V54,0)</f>
        <v>0</v>
      </c>
      <c r="J265" s="7">
        <f>TRUNC(I265*D265, 0)</f>
        <v>0</v>
      </c>
      <c r="K265" s="7">
        <f t="shared" ref="K265:L267" si="26">TRUNC(E265+G265+I265, 0)</f>
        <v>0</v>
      </c>
      <c r="L265" s="7">
        <f t="shared" si="26"/>
        <v>0</v>
      </c>
      <c r="M265" s="5" t="s">
        <v>46</v>
      </c>
      <c r="N265" s="2" t="s">
        <v>497</v>
      </c>
      <c r="O265" s="2" t="s">
        <v>46</v>
      </c>
      <c r="P265" s="2" t="s">
        <v>46</v>
      </c>
      <c r="Q265" s="2" t="s">
        <v>494</v>
      </c>
      <c r="R265" s="2" t="s">
        <v>55</v>
      </c>
      <c r="S265" s="2" t="s">
        <v>55</v>
      </c>
      <c r="T265" s="2" t="s">
        <v>54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46</v>
      </c>
      <c r="AS265" s="2" t="s">
        <v>46</v>
      </c>
      <c r="AT265" s="3"/>
      <c r="AU265" s="2" t="s">
        <v>498</v>
      </c>
      <c r="AV265" s="3">
        <v>173</v>
      </c>
    </row>
    <row r="266" spans="1:48" ht="28.5" customHeight="1" x14ac:dyDescent="0.3">
      <c r="A266" s="5" t="s">
        <v>495</v>
      </c>
      <c r="B266" s="5" t="s">
        <v>499</v>
      </c>
      <c r="C266" s="5" t="s">
        <v>89</v>
      </c>
      <c r="D266" s="6">
        <v>133</v>
      </c>
      <c r="E266" s="7">
        <f>TRUNC(단가대비표!O55,0)</f>
        <v>0</v>
      </c>
      <c r="F266" s="7">
        <f>TRUNC(E266*D266, 0)</f>
        <v>0</v>
      </c>
      <c r="G266" s="7">
        <f>TRUNC(단가대비표!P55,0)</f>
        <v>0</v>
      </c>
      <c r="H266" s="7">
        <f>TRUNC(G266*D266, 0)</f>
        <v>0</v>
      </c>
      <c r="I266" s="7">
        <f>TRUNC(단가대비표!V55,0)</f>
        <v>0</v>
      </c>
      <c r="J266" s="7">
        <f>TRUNC(I266*D266, 0)</f>
        <v>0</v>
      </c>
      <c r="K266" s="7">
        <f t="shared" si="26"/>
        <v>0</v>
      </c>
      <c r="L266" s="7">
        <f t="shared" si="26"/>
        <v>0</v>
      </c>
      <c r="M266" s="5" t="s">
        <v>46</v>
      </c>
      <c r="N266" s="2" t="s">
        <v>500</v>
      </c>
      <c r="O266" s="2" t="s">
        <v>46</v>
      </c>
      <c r="P266" s="2" t="s">
        <v>46</v>
      </c>
      <c r="Q266" s="2" t="s">
        <v>494</v>
      </c>
      <c r="R266" s="2" t="s">
        <v>55</v>
      </c>
      <c r="S266" s="2" t="s">
        <v>55</v>
      </c>
      <c r="T266" s="2" t="s">
        <v>54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46</v>
      </c>
      <c r="AS266" s="2" t="s">
        <v>46</v>
      </c>
      <c r="AT266" s="3"/>
      <c r="AU266" s="2" t="s">
        <v>501</v>
      </c>
      <c r="AV266" s="3">
        <v>174</v>
      </c>
    </row>
    <row r="267" spans="1:48" ht="28.5" customHeight="1" x14ac:dyDescent="0.3">
      <c r="A267" s="5" t="s">
        <v>502</v>
      </c>
      <c r="B267" s="5" t="s">
        <v>503</v>
      </c>
      <c r="C267" s="5" t="s">
        <v>504</v>
      </c>
      <c r="D267" s="6">
        <v>1</v>
      </c>
      <c r="E267" s="7">
        <f>TRUNC(단가대비표!O131,0)</f>
        <v>0</v>
      </c>
      <c r="F267" s="7">
        <f>TRUNC(E267*D267, 0)</f>
        <v>0</v>
      </c>
      <c r="G267" s="7">
        <f>TRUNC(단가대비표!P131,0)</f>
        <v>0</v>
      </c>
      <c r="H267" s="7">
        <f>TRUNC(G267*D267, 0)</f>
        <v>0</v>
      </c>
      <c r="I267" s="7">
        <f>TRUNC(단가대비표!V131,0)</f>
        <v>0</v>
      </c>
      <c r="J267" s="7">
        <f>TRUNC(I267*D267, 0)</f>
        <v>0</v>
      </c>
      <c r="K267" s="7">
        <f t="shared" si="26"/>
        <v>0</v>
      </c>
      <c r="L267" s="7">
        <f t="shared" si="26"/>
        <v>0</v>
      </c>
      <c r="M267" s="5" t="s">
        <v>46</v>
      </c>
      <c r="N267" s="2" t="s">
        <v>505</v>
      </c>
      <c r="O267" s="2" t="s">
        <v>46</v>
      </c>
      <c r="P267" s="2" t="s">
        <v>46</v>
      </c>
      <c r="Q267" s="2" t="s">
        <v>494</v>
      </c>
      <c r="R267" s="2" t="s">
        <v>55</v>
      </c>
      <c r="S267" s="2" t="s">
        <v>55</v>
      </c>
      <c r="T267" s="2" t="s">
        <v>54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46</v>
      </c>
      <c r="AS267" s="2" t="s">
        <v>46</v>
      </c>
      <c r="AT267" s="3"/>
      <c r="AU267" s="2" t="s">
        <v>506</v>
      </c>
      <c r="AV267" s="3">
        <v>176</v>
      </c>
    </row>
    <row r="268" spans="1:48" ht="28.5" customHeight="1" x14ac:dyDescent="0.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48" ht="28.5" customHeight="1" x14ac:dyDescent="0.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48" ht="28.5" customHeight="1" x14ac:dyDescent="0.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48" ht="28.5" customHeight="1" x14ac:dyDescent="0.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48" ht="28.5" customHeight="1" x14ac:dyDescent="0.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ht="28.5" customHeight="1" x14ac:dyDescent="0.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ht="28.5" customHeight="1" x14ac:dyDescent="0.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ht="28.5" customHeight="1" x14ac:dyDescent="0.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ht="28.5" customHeight="1" x14ac:dyDescent="0.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ht="28.5" customHeight="1" x14ac:dyDescent="0.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ht="28.5" customHeight="1" x14ac:dyDescent="0.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ht="28.5" customHeight="1" x14ac:dyDescent="0.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ht="28.5" customHeight="1" x14ac:dyDescent="0.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ht="28.5" customHeight="1" x14ac:dyDescent="0.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ht="28.5" customHeight="1" x14ac:dyDescent="0.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ht="28.5" customHeight="1" x14ac:dyDescent="0.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ht="28.5" customHeight="1" x14ac:dyDescent="0.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ht="28.5" customHeight="1" x14ac:dyDescent="0.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ht="28.5" customHeight="1" x14ac:dyDescent="0.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ht="28.5" customHeight="1" x14ac:dyDescent="0.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ht="28.5" customHeight="1" x14ac:dyDescent="0.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4" ht="28.5" customHeight="1" x14ac:dyDescent="0.3">
      <c r="A289" s="5" t="s">
        <v>83</v>
      </c>
      <c r="B289" s="6"/>
      <c r="C289" s="6"/>
      <c r="D289" s="6"/>
      <c r="E289" s="6"/>
      <c r="F289" s="7">
        <f>SUM(F265:F288)</f>
        <v>0</v>
      </c>
      <c r="G289" s="6"/>
      <c r="H289" s="7">
        <f>SUM(H265:H288)</f>
        <v>0</v>
      </c>
      <c r="I289" s="6"/>
      <c r="J289" s="7">
        <f>SUM(J265:J288)</f>
        <v>0</v>
      </c>
      <c r="K289" s="6"/>
      <c r="L289" s="7">
        <f>SUM(L265:L288)</f>
        <v>0</v>
      </c>
      <c r="M289" s="6"/>
      <c r="N289" t="s">
        <v>84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65" right="0" top="0.39370078740157483" bottom="0.39370078740157483" header="0" footer="0"/>
  <pageSetup paperSize="9" scale="64" fitToHeight="0" orientation="landscape" r:id="rId1"/>
  <headerFooter>
    <oddFooter>&amp;C&amp;P/&amp;N</oddFooter>
  </headerFooter>
  <rowBreaks count="10" manualBreakCount="10">
    <brk id="29" max="16383" man="1"/>
    <brk id="55" max="16383" man="1"/>
    <brk id="81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5"/>
  <sheetViews>
    <sheetView view="pageBreakPreview" topLeftCell="B1" zoomScale="80" zoomScaleNormal="85" zoomScaleSheetLayoutView="80" workbookViewId="0">
      <selection activeCell="E4" sqref="E4:H85"/>
    </sheetView>
  </sheetViews>
  <sheetFormatPr defaultRowHeight="16.5" x14ac:dyDescent="0.3"/>
  <cols>
    <col min="1" max="1" width="11.625" hidden="1" customWidth="1"/>
    <col min="2" max="2" width="39.875" customWidth="1"/>
    <col min="3" max="3" width="46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16.5" customHeight="1" x14ac:dyDescent="0.3">
      <c r="A1" s="25" t="s">
        <v>507</v>
      </c>
      <c r="B1" s="25"/>
      <c r="C1" s="25"/>
      <c r="D1" s="25"/>
      <c r="E1" s="25"/>
      <c r="F1" s="25"/>
      <c r="G1" s="25"/>
      <c r="H1" s="25"/>
      <c r="I1" s="25"/>
      <c r="J1" s="25"/>
    </row>
    <row r="2" spans="1:14" ht="16.5" customHeight="1" x14ac:dyDescent="0.3">
      <c r="A2" s="26" t="s">
        <v>1354</v>
      </c>
      <c r="B2" s="26"/>
      <c r="C2" s="26"/>
      <c r="D2" s="26"/>
      <c r="E2" s="26"/>
      <c r="F2" s="26"/>
      <c r="G2" s="26"/>
      <c r="H2" s="26"/>
      <c r="I2" s="26"/>
      <c r="J2" s="26"/>
    </row>
    <row r="3" spans="1:14" ht="16.5" customHeight="1" x14ac:dyDescent="0.3">
      <c r="A3" s="4" t="s">
        <v>508</v>
      </c>
      <c r="B3" s="4" t="s">
        <v>0</v>
      </c>
      <c r="C3" s="4" t="s">
        <v>1</v>
      </c>
      <c r="D3" s="4" t="s">
        <v>2</v>
      </c>
      <c r="E3" s="4" t="s">
        <v>509</v>
      </c>
      <c r="F3" s="4" t="s">
        <v>510</v>
      </c>
      <c r="G3" s="4" t="s">
        <v>511</v>
      </c>
      <c r="H3" s="4" t="s">
        <v>512</v>
      </c>
      <c r="I3" s="4" t="s">
        <v>513</v>
      </c>
      <c r="J3" s="4" t="s">
        <v>514</v>
      </c>
      <c r="K3" s="1" t="s">
        <v>515</v>
      </c>
      <c r="L3" s="1" t="s">
        <v>516</v>
      </c>
      <c r="M3" s="1" t="s">
        <v>517</v>
      </c>
      <c r="N3" s="1" t="s">
        <v>518</v>
      </c>
    </row>
    <row r="4" spans="1:14" ht="16.5" customHeight="1" x14ac:dyDescent="0.3">
      <c r="A4" s="5" t="s">
        <v>53</v>
      </c>
      <c r="B4" s="5" t="s">
        <v>49</v>
      </c>
      <c r="C4" s="5" t="s">
        <v>50</v>
      </c>
      <c r="D4" s="5" t="s">
        <v>51</v>
      </c>
      <c r="E4" s="8"/>
      <c r="F4" s="8"/>
      <c r="G4" s="8"/>
      <c r="H4" s="8"/>
      <c r="I4" s="5" t="s">
        <v>52</v>
      </c>
      <c r="J4" s="5" t="s">
        <v>46</v>
      </c>
      <c r="K4" s="2" t="s">
        <v>46</v>
      </c>
      <c r="L4" s="2" t="s">
        <v>46</v>
      </c>
      <c r="M4" s="2" t="s">
        <v>46</v>
      </c>
      <c r="N4" s="2" t="s">
        <v>46</v>
      </c>
    </row>
    <row r="5" spans="1:14" ht="16.5" customHeight="1" x14ac:dyDescent="0.3">
      <c r="A5" s="5" t="s">
        <v>61</v>
      </c>
      <c r="B5" s="5" t="s">
        <v>57</v>
      </c>
      <c r="C5" s="5" t="s">
        <v>58</v>
      </c>
      <c r="D5" s="5" t="s">
        <v>59</v>
      </c>
      <c r="E5" s="8"/>
      <c r="F5" s="8"/>
      <c r="G5" s="8"/>
      <c r="H5" s="8"/>
      <c r="I5" s="5" t="s">
        <v>60</v>
      </c>
      <c r="J5" s="5" t="s">
        <v>46</v>
      </c>
      <c r="K5" s="2" t="s">
        <v>46</v>
      </c>
      <c r="L5" s="2" t="s">
        <v>46</v>
      </c>
      <c r="M5" s="2" t="s">
        <v>46</v>
      </c>
      <c r="N5" s="2" t="s">
        <v>46</v>
      </c>
    </row>
    <row r="6" spans="1:14" ht="16.5" customHeight="1" x14ac:dyDescent="0.3">
      <c r="A6" s="5" t="s">
        <v>67</v>
      </c>
      <c r="B6" s="5" t="s">
        <v>63</v>
      </c>
      <c r="C6" s="5" t="s">
        <v>64</v>
      </c>
      <c r="D6" s="5" t="s">
        <v>65</v>
      </c>
      <c r="E6" s="8"/>
      <c r="F6" s="8"/>
      <c r="G6" s="8"/>
      <c r="H6" s="8"/>
      <c r="I6" s="5" t="s">
        <v>66</v>
      </c>
      <c r="J6" s="5" t="s">
        <v>46</v>
      </c>
      <c r="K6" s="2" t="s">
        <v>46</v>
      </c>
      <c r="L6" s="2" t="s">
        <v>46</v>
      </c>
      <c r="M6" s="2" t="s">
        <v>46</v>
      </c>
      <c r="N6" s="2" t="s">
        <v>46</v>
      </c>
    </row>
    <row r="7" spans="1:14" ht="16.5" customHeight="1" x14ac:dyDescent="0.3">
      <c r="A7" s="5" t="s">
        <v>72</v>
      </c>
      <c r="B7" s="5" t="s">
        <v>69</v>
      </c>
      <c r="C7" s="5" t="s">
        <v>70</v>
      </c>
      <c r="D7" s="5" t="s">
        <v>65</v>
      </c>
      <c r="E7" s="8"/>
      <c r="F7" s="8"/>
      <c r="G7" s="8"/>
      <c r="H7" s="8"/>
      <c r="I7" s="5" t="s">
        <v>71</v>
      </c>
      <c r="J7" s="5" t="s">
        <v>46</v>
      </c>
      <c r="K7" s="2" t="s">
        <v>46</v>
      </c>
      <c r="L7" s="2" t="s">
        <v>46</v>
      </c>
      <c r="M7" s="2" t="s">
        <v>46</v>
      </c>
      <c r="N7" s="2" t="s">
        <v>46</v>
      </c>
    </row>
    <row r="8" spans="1:14" ht="16.5" customHeight="1" x14ac:dyDescent="0.3">
      <c r="A8" s="5" t="s">
        <v>76</v>
      </c>
      <c r="B8" s="5" t="s">
        <v>74</v>
      </c>
      <c r="C8" s="5" t="s">
        <v>70</v>
      </c>
      <c r="D8" s="5" t="s">
        <v>65</v>
      </c>
      <c r="E8" s="8"/>
      <c r="F8" s="8"/>
      <c r="G8" s="8"/>
      <c r="H8" s="8"/>
      <c r="I8" s="5" t="s">
        <v>75</v>
      </c>
      <c r="J8" s="5" t="s">
        <v>46</v>
      </c>
      <c r="K8" s="2" t="s">
        <v>46</v>
      </c>
      <c r="L8" s="2" t="s">
        <v>46</v>
      </c>
      <c r="M8" s="2" t="s">
        <v>46</v>
      </c>
      <c r="N8" s="2" t="s">
        <v>46</v>
      </c>
    </row>
    <row r="9" spans="1:14" ht="16.5" customHeight="1" x14ac:dyDescent="0.3">
      <c r="A9" s="5" t="s">
        <v>81</v>
      </c>
      <c r="B9" s="5" t="s">
        <v>78</v>
      </c>
      <c r="C9" s="5" t="s">
        <v>79</v>
      </c>
      <c r="D9" s="5" t="s">
        <v>65</v>
      </c>
      <c r="E9" s="8"/>
      <c r="F9" s="8"/>
      <c r="G9" s="8"/>
      <c r="H9" s="8"/>
      <c r="I9" s="5" t="s">
        <v>80</v>
      </c>
      <c r="J9" s="5" t="s">
        <v>46</v>
      </c>
      <c r="K9" s="2" t="s">
        <v>46</v>
      </c>
      <c r="L9" s="2" t="s">
        <v>46</v>
      </c>
      <c r="M9" s="2" t="s">
        <v>46</v>
      </c>
      <c r="N9" s="2" t="s">
        <v>46</v>
      </c>
    </row>
    <row r="10" spans="1:14" ht="16.5" customHeight="1" x14ac:dyDescent="0.3">
      <c r="A10" s="5" t="s">
        <v>106</v>
      </c>
      <c r="B10" s="5" t="s">
        <v>103</v>
      </c>
      <c r="C10" s="5" t="s">
        <v>104</v>
      </c>
      <c r="D10" s="5" t="s">
        <v>65</v>
      </c>
      <c r="E10" s="8"/>
      <c r="F10" s="8"/>
      <c r="G10" s="8"/>
      <c r="H10" s="8"/>
      <c r="I10" s="5" t="s">
        <v>105</v>
      </c>
      <c r="J10" s="5" t="s">
        <v>46</v>
      </c>
      <c r="K10" s="2" t="s">
        <v>46</v>
      </c>
      <c r="L10" s="2" t="s">
        <v>46</v>
      </c>
      <c r="M10" s="2" t="s">
        <v>46</v>
      </c>
      <c r="N10" s="2" t="s">
        <v>46</v>
      </c>
    </row>
    <row r="11" spans="1:14" ht="30.75" customHeight="1" x14ac:dyDescent="0.3">
      <c r="A11" s="5" t="s">
        <v>120</v>
      </c>
      <c r="B11" s="5" t="s">
        <v>117</v>
      </c>
      <c r="C11" s="5" t="s">
        <v>118</v>
      </c>
      <c r="D11" s="5" t="s">
        <v>89</v>
      </c>
      <c r="E11" s="8"/>
      <c r="F11" s="8"/>
      <c r="G11" s="8"/>
      <c r="H11" s="8"/>
      <c r="I11" s="5" t="s">
        <v>119</v>
      </c>
      <c r="J11" s="5" t="s">
        <v>46</v>
      </c>
      <c r="K11" s="2" t="s">
        <v>46</v>
      </c>
      <c r="L11" s="2" t="s">
        <v>46</v>
      </c>
      <c r="M11" s="2" t="s">
        <v>46</v>
      </c>
      <c r="N11" s="2" t="s">
        <v>46</v>
      </c>
    </row>
    <row r="12" spans="1:14" ht="30.75" customHeight="1" x14ac:dyDescent="0.3">
      <c r="A12" s="5" t="s">
        <v>125</v>
      </c>
      <c r="B12" s="5" t="s">
        <v>122</v>
      </c>
      <c r="C12" s="5" t="s">
        <v>123</v>
      </c>
      <c r="D12" s="5" t="s">
        <v>89</v>
      </c>
      <c r="E12" s="8"/>
      <c r="F12" s="8"/>
      <c r="G12" s="8"/>
      <c r="H12" s="8"/>
      <c r="I12" s="5" t="s">
        <v>124</v>
      </c>
      <c r="J12" s="5" t="s">
        <v>46</v>
      </c>
      <c r="K12" s="2" t="s">
        <v>46</v>
      </c>
      <c r="L12" s="2" t="s">
        <v>46</v>
      </c>
      <c r="M12" s="2" t="s">
        <v>46</v>
      </c>
      <c r="N12" s="2" t="s">
        <v>46</v>
      </c>
    </row>
    <row r="13" spans="1:14" ht="16.5" customHeight="1" x14ac:dyDescent="0.3">
      <c r="A13" s="5" t="s">
        <v>141</v>
      </c>
      <c r="B13" s="5" t="s">
        <v>138</v>
      </c>
      <c r="C13" s="5" t="s">
        <v>139</v>
      </c>
      <c r="D13" s="5" t="s">
        <v>129</v>
      </c>
      <c r="E13" s="8"/>
      <c r="F13" s="8"/>
      <c r="G13" s="8"/>
      <c r="H13" s="8"/>
      <c r="I13" s="5" t="s">
        <v>140</v>
      </c>
      <c r="J13" s="5" t="s">
        <v>46</v>
      </c>
      <c r="K13" s="2" t="s">
        <v>46</v>
      </c>
      <c r="L13" s="2" t="s">
        <v>46</v>
      </c>
      <c r="M13" s="2" t="s">
        <v>46</v>
      </c>
      <c r="N13" s="2" t="s">
        <v>46</v>
      </c>
    </row>
    <row r="14" spans="1:14" ht="16.5" customHeight="1" x14ac:dyDescent="0.3">
      <c r="A14" s="5" t="s">
        <v>145</v>
      </c>
      <c r="B14" s="5" t="s">
        <v>143</v>
      </c>
      <c r="C14" s="5" t="s">
        <v>139</v>
      </c>
      <c r="D14" s="5" t="s">
        <v>129</v>
      </c>
      <c r="E14" s="8"/>
      <c r="F14" s="8"/>
      <c r="G14" s="8"/>
      <c r="H14" s="8"/>
      <c r="I14" s="5" t="s">
        <v>144</v>
      </c>
      <c r="J14" s="5" t="s">
        <v>46</v>
      </c>
      <c r="K14" s="2" t="s">
        <v>46</v>
      </c>
      <c r="L14" s="2" t="s">
        <v>46</v>
      </c>
      <c r="M14" s="2" t="s">
        <v>46</v>
      </c>
      <c r="N14" s="2" t="s">
        <v>46</v>
      </c>
    </row>
    <row r="15" spans="1:14" ht="16.5" customHeight="1" x14ac:dyDescent="0.3">
      <c r="A15" s="5" t="s">
        <v>150</v>
      </c>
      <c r="B15" s="5" t="s">
        <v>147</v>
      </c>
      <c r="C15" s="5" t="s">
        <v>148</v>
      </c>
      <c r="D15" s="5" t="s">
        <v>65</v>
      </c>
      <c r="E15" s="8"/>
      <c r="F15" s="8"/>
      <c r="G15" s="8"/>
      <c r="H15" s="8"/>
      <c r="I15" s="5" t="s">
        <v>149</v>
      </c>
      <c r="J15" s="5" t="s">
        <v>46</v>
      </c>
      <c r="K15" s="2" t="s">
        <v>46</v>
      </c>
      <c r="L15" s="2" t="s">
        <v>46</v>
      </c>
      <c r="M15" s="2" t="s">
        <v>46</v>
      </c>
      <c r="N15" s="2" t="s">
        <v>46</v>
      </c>
    </row>
    <row r="16" spans="1:14" ht="16.5" customHeight="1" x14ac:dyDescent="0.3">
      <c r="A16" s="5" t="s">
        <v>244</v>
      </c>
      <c r="B16" s="5" t="s">
        <v>241</v>
      </c>
      <c r="C16" s="5" t="s">
        <v>242</v>
      </c>
      <c r="D16" s="5" t="s">
        <v>214</v>
      </c>
      <c r="E16" s="8"/>
      <c r="F16" s="8"/>
      <c r="G16" s="8"/>
      <c r="H16" s="8"/>
      <c r="I16" s="5" t="s">
        <v>243</v>
      </c>
      <c r="J16" s="5" t="s">
        <v>46</v>
      </c>
      <c r="K16" s="2" t="s">
        <v>46</v>
      </c>
      <c r="L16" s="2" t="s">
        <v>46</v>
      </c>
      <c r="M16" s="2" t="s">
        <v>46</v>
      </c>
      <c r="N16" s="2" t="s">
        <v>46</v>
      </c>
    </row>
    <row r="17" spans="1:14" ht="16.5" customHeight="1" x14ac:dyDescent="0.3">
      <c r="A17" s="5" t="s">
        <v>248</v>
      </c>
      <c r="B17" s="5" t="s">
        <v>241</v>
      </c>
      <c r="C17" s="5" t="s">
        <v>246</v>
      </c>
      <c r="D17" s="5" t="s">
        <v>214</v>
      </c>
      <c r="E17" s="8"/>
      <c r="F17" s="8"/>
      <c r="G17" s="8"/>
      <c r="H17" s="8"/>
      <c r="I17" s="5" t="s">
        <v>247</v>
      </c>
      <c r="J17" s="5" t="s">
        <v>46</v>
      </c>
      <c r="K17" s="2" t="s">
        <v>46</v>
      </c>
      <c r="L17" s="2" t="s">
        <v>46</v>
      </c>
      <c r="M17" s="2" t="s">
        <v>46</v>
      </c>
      <c r="N17" s="2" t="s">
        <v>46</v>
      </c>
    </row>
    <row r="18" spans="1:14" ht="16.5" customHeight="1" x14ac:dyDescent="0.3">
      <c r="A18" s="5" t="s">
        <v>253</v>
      </c>
      <c r="B18" s="5" t="s">
        <v>250</v>
      </c>
      <c r="C18" s="5" t="s">
        <v>251</v>
      </c>
      <c r="D18" s="5" t="s">
        <v>129</v>
      </c>
      <c r="E18" s="8"/>
      <c r="F18" s="8"/>
      <c r="G18" s="8"/>
      <c r="H18" s="8"/>
      <c r="I18" s="5" t="s">
        <v>252</v>
      </c>
      <c r="J18" s="5" t="s">
        <v>46</v>
      </c>
      <c r="K18" s="2" t="s">
        <v>46</v>
      </c>
      <c r="L18" s="2" t="s">
        <v>46</v>
      </c>
      <c r="M18" s="2" t="s">
        <v>46</v>
      </c>
      <c r="N18" s="2" t="s">
        <v>46</v>
      </c>
    </row>
    <row r="19" spans="1:14" ht="16.5" customHeight="1" x14ac:dyDescent="0.3">
      <c r="A19" s="5" t="s">
        <v>257</v>
      </c>
      <c r="B19" s="5" t="s">
        <v>255</v>
      </c>
      <c r="C19" s="5" t="s">
        <v>46</v>
      </c>
      <c r="D19" s="5" t="s">
        <v>129</v>
      </c>
      <c r="E19" s="8"/>
      <c r="F19" s="8"/>
      <c r="G19" s="8"/>
      <c r="H19" s="8"/>
      <c r="I19" s="5" t="s">
        <v>256</v>
      </c>
      <c r="J19" s="5" t="s">
        <v>46</v>
      </c>
      <c r="K19" s="2" t="s">
        <v>46</v>
      </c>
      <c r="L19" s="2" t="s">
        <v>46</v>
      </c>
      <c r="M19" s="2" t="s">
        <v>46</v>
      </c>
      <c r="N19" s="2" t="s">
        <v>46</v>
      </c>
    </row>
    <row r="20" spans="1:14" ht="16.5" customHeight="1" x14ac:dyDescent="0.3">
      <c r="A20" s="5" t="s">
        <v>262</v>
      </c>
      <c r="B20" s="5" t="s">
        <v>259</v>
      </c>
      <c r="C20" s="5" t="s">
        <v>260</v>
      </c>
      <c r="D20" s="5" t="s">
        <v>129</v>
      </c>
      <c r="E20" s="8"/>
      <c r="F20" s="8"/>
      <c r="G20" s="8"/>
      <c r="H20" s="8"/>
      <c r="I20" s="5" t="s">
        <v>261</v>
      </c>
      <c r="J20" s="5" t="s">
        <v>46</v>
      </c>
      <c r="K20" s="2" t="s">
        <v>46</v>
      </c>
      <c r="L20" s="2" t="s">
        <v>46</v>
      </c>
      <c r="M20" s="2" t="s">
        <v>46</v>
      </c>
      <c r="N20" s="2" t="s">
        <v>46</v>
      </c>
    </row>
    <row r="21" spans="1:14" ht="16.5" customHeight="1" x14ac:dyDescent="0.3">
      <c r="A21" s="5" t="s">
        <v>267</v>
      </c>
      <c r="B21" s="5" t="s">
        <v>264</v>
      </c>
      <c r="C21" s="5" t="s">
        <v>265</v>
      </c>
      <c r="D21" s="5" t="s">
        <v>129</v>
      </c>
      <c r="E21" s="8"/>
      <c r="F21" s="8"/>
      <c r="G21" s="8"/>
      <c r="H21" s="8"/>
      <c r="I21" s="5" t="s">
        <v>266</v>
      </c>
      <c r="J21" s="5" t="s">
        <v>46</v>
      </c>
      <c r="K21" s="2" t="s">
        <v>46</v>
      </c>
      <c r="L21" s="2" t="s">
        <v>46</v>
      </c>
      <c r="M21" s="2" t="s">
        <v>46</v>
      </c>
      <c r="N21" s="2" t="s">
        <v>46</v>
      </c>
    </row>
    <row r="22" spans="1:14" ht="16.5" customHeight="1" x14ac:dyDescent="0.3">
      <c r="A22" s="5" t="s">
        <v>272</v>
      </c>
      <c r="B22" s="5" t="s">
        <v>269</v>
      </c>
      <c r="C22" s="5" t="s">
        <v>270</v>
      </c>
      <c r="D22" s="5" t="s">
        <v>129</v>
      </c>
      <c r="E22" s="8"/>
      <c r="F22" s="8"/>
      <c r="G22" s="8"/>
      <c r="H22" s="8"/>
      <c r="I22" s="5" t="s">
        <v>271</v>
      </c>
      <c r="J22" s="5" t="s">
        <v>46</v>
      </c>
      <c r="K22" s="2" t="s">
        <v>46</v>
      </c>
      <c r="L22" s="2" t="s">
        <v>46</v>
      </c>
      <c r="M22" s="2" t="s">
        <v>46</v>
      </c>
      <c r="N22" s="2" t="s">
        <v>46</v>
      </c>
    </row>
    <row r="23" spans="1:14" ht="16.5" customHeight="1" x14ac:dyDescent="0.3">
      <c r="A23" s="5" t="s">
        <v>277</v>
      </c>
      <c r="B23" s="5" t="s">
        <v>274</v>
      </c>
      <c r="C23" s="5" t="s">
        <v>275</v>
      </c>
      <c r="D23" s="5" t="s">
        <v>129</v>
      </c>
      <c r="E23" s="8"/>
      <c r="F23" s="8"/>
      <c r="G23" s="8"/>
      <c r="H23" s="8"/>
      <c r="I23" s="5" t="s">
        <v>276</v>
      </c>
      <c r="J23" s="5" t="s">
        <v>46</v>
      </c>
      <c r="K23" s="2" t="s">
        <v>46</v>
      </c>
      <c r="L23" s="2" t="s">
        <v>46</v>
      </c>
      <c r="M23" s="2" t="s">
        <v>46</v>
      </c>
      <c r="N23" s="2" t="s">
        <v>46</v>
      </c>
    </row>
    <row r="24" spans="1:14" ht="16.5" customHeight="1" x14ac:dyDescent="0.3">
      <c r="A24" s="5" t="s">
        <v>282</v>
      </c>
      <c r="B24" s="5" t="s">
        <v>279</v>
      </c>
      <c r="C24" s="5" t="s">
        <v>280</v>
      </c>
      <c r="D24" s="5" t="s">
        <v>59</v>
      </c>
      <c r="E24" s="8"/>
      <c r="F24" s="8"/>
      <c r="G24" s="8"/>
      <c r="H24" s="8"/>
      <c r="I24" s="5" t="s">
        <v>281</v>
      </c>
      <c r="J24" s="5" t="s">
        <v>46</v>
      </c>
      <c r="K24" s="2" t="s">
        <v>46</v>
      </c>
      <c r="L24" s="2" t="s">
        <v>46</v>
      </c>
      <c r="M24" s="2" t="s">
        <v>46</v>
      </c>
      <c r="N24" s="2" t="s">
        <v>46</v>
      </c>
    </row>
    <row r="25" spans="1:14" ht="16.5" customHeight="1" x14ac:dyDescent="0.3">
      <c r="A25" s="5" t="s">
        <v>286</v>
      </c>
      <c r="B25" s="5" t="s">
        <v>279</v>
      </c>
      <c r="C25" s="5" t="s">
        <v>284</v>
      </c>
      <c r="D25" s="5" t="s">
        <v>59</v>
      </c>
      <c r="E25" s="8"/>
      <c r="F25" s="8"/>
      <c r="G25" s="8"/>
      <c r="H25" s="8"/>
      <c r="I25" s="5" t="s">
        <v>285</v>
      </c>
      <c r="J25" s="5" t="s">
        <v>46</v>
      </c>
      <c r="K25" s="2" t="s">
        <v>46</v>
      </c>
      <c r="L25" s="2" t="s">
        <v>46</v>
      </c>
      <c r="M25" s="2" t="s">
        <v>46</v>
      </c>
      <c r="N25" s="2" t="s">
        <v>46</v>
      </c>
    </row>
    <row r="26" spans="1:14" ht="16.5" customHeight="1" x14ac:dyDescent="0.3">
      <c r="A26" s="5" t="s">
        <v>299</v>
      </c>
      <c r="B26" s="5" t="s">
        <v>295</v>
      </c>
      <c r="C26" s="5" t="s">
        <v>296</v>
      </c>
      <c r="D26" s="5" t="s">
        <v>297</v>
      </c>
      <c r="E26" s="8"/>
      <c r="F26" s="8"/>
      <c r="G26" s="8"/>
      <c r="H26" s="8"/>
      <c r="I26" s="5" t="s">
        <v>298</v>
      </c>
      <c r="J26" s="5" t="s">
        <v>46</v>
      </c>
      <c r="K26" s="2" t="s">
        <v>46</v>
      </c>
      <c r="L26" s="2" t="s">
        <v>46</v>
      </c>
      <c r="M26" s="2" t="s">
        <v>46</v>
      </c>
      <c r="N26" s="2" t="s">
        <v>46</v>
      </c>
    </row>
    <row r="27" spans="1:14" ht="16.5" customHeight="1" x14ac:dyDescent="0.3">
      <c r="A27" s="5" t="s">
        <v>304</v>
      </c>
      <c r="B27" s="5" t="s">
        <v>301</v>
      </c>
      <c r="C27" s="5" t="s">
        <v>302</v>
      </c>
      <c r="D27" s="5" t="s">
        <v>297</v>
      </c>
      <c r="E27" s="8"/>
      <c r="F27" s="8"/>
      <c r="G27" s="8"/>
      <c r="H27" s="8"/>
      <c r="I27" s="5" t="s">
        <v>303</v>
      </c>
      <c r="J27" s="5" t="s">
        <v>46</v>
      </c>
      <c r="K27" s="2" t="s">
        <v>46</v>
      </c>
      <c r="L27" s="2" t="s">
        <v>46</v>
      </c>
      <c r="M27" s="2" t="s">
        <v>46</v>
      </c>
      <c r="N27" s="2" t="s">
        <v>46</v>
      </c>
    </row>
    <row r="28" spans="1:14" ht="16.5" customHeight="1" x14ac:dyDescent="0.3">
      <c r="A28" s="5" t="s">
        <v>311</v>
      </c>
      <c r="B28" s="5" t="s">
        <v>308</v>
      </c>
      <c r="C28" s="5" t="s">
        <v>309</v>
      </c>
      <c r="D28" s="5" t="s">
        <v>65</v>
      </c>
      <c r="E28" s="8"/>
      <c r="F28" s="8"/>
      <c r="G28" s="8"/>
      <c r="H28" s="8"/>
      <c r="I28" s="5" t="s">
        <v>310</v>
      </c>
      <c r="J28" s="5" t="s">
        <v>46</v>
      </c>
      <c r="K28" s="2" t="s">
        <v>46</v>
      </c>
      <c r="L28" s="2" t="s">
        <v>46</v>
      </c>
      <c r="M28" s="2" t="s">
        <v>46</v>
      </c>
      <c r="N28" s="2" t="s">
        <v>46</v>
      </c>
    </row>
    <row r="29" spans="1:14" ht="16.5" customHeight="1" x14ac:dyDescent="0.3">
      <c r="A29" s="5" t="s">
        <v>315</v>
      </c>
      <c r="B29" s="5" t="s">
        <v>313</v>
      </c>
      <c r="C29" s="5" t="s">
        <v>309</v>
      </c>
      <c r="D29" s="5" t="s">
        <v>65</v>
      </c>
      <c r="E29" s="8"/>
      <c r="F29" s="8"/>
      <c r="G29" s="8"/>
      <c r="H29" s="8"/>
      <c r="I29" s="5" t="s">
        <v>314</v>
      </c>
      <c r="J29" s="5" t="s">
        <v>46</v>
      </c>
      <c r="K29" s="2" t="s">
        <v>46</v>
      </c>
      <c r="L29" s="2" t="s">
        <v>46</v>
      </c>
      <c r="M29" s="2" t="s">
        <v>46</v>
      </c>
      <c r="N29" s="2" t="s">
        <v>46</v>
      </c>
    </row>
    <row r="30" spans="1:14" ht="16.5" customHeight="1" x14ac:dyDescent="0.3">
      <c r="A30" s="5" t="s">
        <v>320</v>
      </c>
      <c r="B30" s="5" t="s">
        <v>317</v>
      </c>
      <c r="C30" s="5" t="s">
        <v>318</v>
      </c>
      <c r="D30" s="5" t="s">
        <v>65</v>
      </c>
      <c r="E30" s="8"/>
      <c r="F30" s="8"/>
      <c r="G30" s="8"/>
      <c r="H30" s="8"/>
      <c r="I30" s="5" t="s">
        <v>319</v>
      </c>
      <c r="J30" s="5" t="s">
        <v>46</v>
      </c>
      <c r="K30" s="2" t="s">
        <v>46</v>
      </c>
      <c r="L30" s="2" t="s">
        <v>46</v>
      </c>
      <c r="M30" s="2" t="s">
        <v>46</v>
      </c>
      <c r="N30" s="2" t="s">
        <v>46</v>
      </c>
    </row>
    <row r="31" spans="1:14" ht="16.5" customHeight="1" x14ac:dyDescent="0.3">
      <c r="A31" s="5" t="s">
        <v>324</v>
      </c>
      <c r="B31" s="5" t="s">
        <v>317</v>
      </c>
      <c r="C31" s="5" t="s">
        <v>322</v>
      </c>
      <c r="D31" s="5" t="s">
        <v>65</v>
      </c>
      <c r="E31" s="8"/>
      <c r="F31" s="8"/>
      <c r="G31" s="8"/>
      <c r="H31" s="8"/>
      <c r="I31" s="5" t="s">
        <v>323</v>
      </c>
      <c r="J31" s="5" t="s">
        <v>46</v>
      </c>
      <c r="K31" s="2" t="s">
        <v>46</v>
      </c>
      <c r="L31" s="2" t="s">
        <v>46</v>
      </c>
      <c r="M31" s="2" t="s">
        <v>46</v>
      </c>
      <c r="N31" s="2" t="s">
        <v>46</v>
      </c>
    </row>
    <row r="32" spans="1:14" ht="16.5" customHeight="1" x14ac:dyDescent="0.3">
      <c r="A32" s="5" t="s">
        <v>328</v>
      </c>
      <c r="B32" s="5" t="s">
        <v>326</v>
      </c>
      <c r="C32" s="5" t="s">
        <v>46</v>
      </c>
      <c r="D32" s="5" t="s">
        <v>65</v>
      </c>
      <c r="E32" s="8"/>
      <c r="F32" s="8"/>
      <c r="G32" s="8"/>
      <c r="H32" s="8"/>
      <c r="I32" s="5" t="s">
        <v>327</v>
      </c>
      <c r="J32" s="5" t="s">
        <v>46</v>
      </c>
      <c r="K32" s="2" t="s">
        <v>46</v>
      </c>
      <c r="L32" s="2" t="s">
        <v>46</v>
      </c>
      <c r="M32" s="2" t="s">
        <v>46</v>
      </c>
      <c r="N32" s="2" t="s">
        <v>46</v>
      </c>
    </row>
    <row r="33" spans="1:14" ht="16.5" customHeight="1" x14ac:dyDescent="0.3">
      <c r="A33" s="5" t="s">
        <v>344</v>
      </c>
      <c r="B33" s="5" t="s">
        <v>340</v>
      </c>
      <c r="C33" s="5" t="s">
        <v>341</v>
      </c>
      <c r="D33" s="5" t="s">
        <v>342</v>
      </c>
      <c r="E33" s="8"/>
      <c r="F33" s="8"/>
      <c r="G33" s="8"/>
      <c r="H33" s="8"/>
      <c r="I33" s="5" t="s">
        <v>343</v>
      </c>
      <c r="J33" s="5" t="s">
        <v>46</v>
      </c>
      <c r="K33" s="2" t="s">
        <v>46</v>
      </c>
      <c r="L33" s="2" t="s">
        <v>46</v>
      </c>
      <c r="M33" s="2" t="s">
        <v>46</v>
      </c>
      <c r="N33" s="2" t="s">
        <v>46</v>
      </c>
    </row>
    <row r="34" spans="1:14" ht="30.75" customHeight="1" x14ac:dyDescent="0.3">
      <c r="A34" s="5" t="s">
        <v>349</v>
      </c>
      <c r="B34" s="5" t="s">
        <v>346</v>
      </c>
      <c r="C34" s="5" t="s">
        <v>347</v>
      </c>
      <c r="D34" s="5" t="s">
        <v>342</v>
      </c>
      <c r="E34" s="8"/>
      <c r="F34" s="8"/>
      <c r="G34" s="8"/>
      <c r="H34" s="8"/>
      <c r="I34" s="5" t="s">
        <v>348</v>
      </c>
      <c r="J34" s="5" t="s">
        <v>46</v>
      </c>
      <c r="K34" s="2" t="s">
        <v>46</v>
      </c>
      <c r="L34" s="2" t="s">
        <v>46</v>
      </c>
      <c r="M34" s="2" t="s">
        <v>46</v>
      </c>
      <c r="N34" s="2" t="s">
        <v>46</v>
      </c>
    </row>
    <row r="35" spans="1:14" ht="16.5" customHeight="1" x14ac:dyDescent="0.3">
      <c r="A35" s="5" t="s">
        <v>354</v>
      </c>
      <c r="B35" s="5" t="s">
        <v>351</v>
      </c>
      <c r="C35" s="5" t="s">
        <v>352</v>
      </c>
      <c r="D35" s="5" t="s">
        <v>342</v>
      </c>
      <c r="E35" s="8"/>
      <c r="F35" s="8"/>
      <c r="G35" s="8"/>
      <c r="H35" s="8"/>
      <c r="I35" s="5" t="s">
        <v>353</v>
      </c>
      <c r="J35" s="5" t="s">
        <v>46</v>
      </c>
      <c r="K35" s="2" t="s">
        <v>46</v>
      </c>
      <c r="L35" s="2" t="s">
        <v>46</v>
      </c>
      <c r="M35" s="2" t="s">
        <v>46</v>
      </c>
      <c r="N35" s="2" t="s">
        <v>46</v>
      </c>
    </row>
    <row r="36" spans="1:14" ht="16.5" customHeight="1" x14ac:dyDescent="0.3">
      <c r="A36" s="5" t="s">
        <v>359</v>
      </c>
      <c r="B36" s="5" t="s">
        <v>356</v>
      </c>
      <c r="C36" s="5" t="s">
        <v>357</v>
      </c>
      <c r="D36" s="5" t="s">
        <v>342</v>
      </c>
      <c r="E36" s="8"/>
      <c r="F36" s="8"/>
      <c r="G36" s="8"/>
      <c r="H36" s="8"/>
      <c r="I36" s="5" t="s">
        <v>358</v>
      </c>
      <c r="J36" s="5" t="s">
        <v>46</v>
      </c>
      <c r="K36" s="2" t="s">
        <v>46</v>
      </c>
      <c r="L36" s="2" t="s">
        <v>46</v>
      </c>
      <c r="M36" s="2" t="s">
        <v>46</v>
      </c>
      <c r="N36" s="2" t="s">
        <v>46</v>
      </c>
    </row>
    <row r="37" spans="1:14" ht="16.5" customHeight="1" x14ac:dyDescent="0.3">
      <c r="A37" s="5" t="s">
        <v>382</v>
      </c>
      <c r="B37" s="5" t="s">
        <v>379</v>
      </c>
      <c r="C37" s="5" t="s">
        <v>380</v>
      </c>
      <c r="D37" s="5" t="s">
        <v>59</v>
      </c>
      <c r="E37" s="8"/>
      <c r="F37" s="8"/>
      <c r="G37" s="8"/>
      <c r="H37" s="8"/>
      <c r="I37" s="5" t="s">
        <v>381</v>
      </c>
      <c r="J37" s="5" t="s">
        <v>46</v>
      </c>
      <c r="K37" s="2" t="s">
        <v>46</v>
      </c>
      <c r="L37" s="2" t="s">
        <v>46</v>
      </c>
      <c r="M37" s="2" t="s">
        <v>46</v>
      </c>
      <c r="N37" s="2" t="s">
        <v>46</v>
      </c>
    </row>
    <row r="38" spans="1:14" ht="16.5" customHeight="1" x14ac:dyDescent="0.3">
      <c r="A38" s="5" t="s">
        <v>386</v>
      </c>
      <c r="B38" s="5" t="s">
        <v>384</v>
      </c>
      <c r="C38" s="5" t="s">
        <v>380</v>
      </c>
      <c r="D38" s="5" t="s">
        <v>59</v>
      </c>
      <c r="E38" s="8"/>
      <c r="F38" s="8"/>
      <c r="G38" s="8"/>
      <c r="H38" s="8"/>
      <c r="I38" s="5" t="s">
        <v>385</v>
      </c>
      <c r="J38" s="5" t="s">
        <v>46</v>
      </c>
      <c r="K38" s="2" t="s">
        <v>46</v>
      </c>
      <c r="L38" s="2" t="s">
        <v>46</v>
      </c>
      <c r="M38" s="2" t="s">
        <v>46</v>
      </c>
      <c r="N38" s="2" t="s">
        <v>46</v>
      </c>
    </row>
    <row r="39" spans="1:14" ht="16.5" customHeight="1" x14ac:dyDescent="0.3">
      <c r="A39" s="5" t="s">
        <v>401</v>
      </c>
      <c r="B39" s="5" t="s">
        <v>398</v>
      </c>
      <c r="C39" s="5" t="s">
        <v>399</v>
      </c>
      <c r="D39" s="5" t="s">
        <v>65</v>
      </c>
      <c r="E39" s="8"/>
      <c r="F39" s="8"/>
      <c r="G39" s="8"/>
      <c r="H39" s="8"/>
      <c r="I39" s="5" t="s">
        <v>400</v>
      </c>
      <c r="J39" s="5" t="s">
        <v>46</v>
      </c>
      <c r="K39" s="2" t="s">
        <v>46</v>
      </c>
      <c r="L39" s="2" t="s">
        <v>46</v>
      </c>
      <c r="M39" s="2" t="s">
        <v>46</v>
      </c>
      <c r="N39" s="2" t="s">
        <v>46</v>
      </c>
    </row>
    <row r="40" spans="1:14" ht="16.5" customHeight="1" x14ac:dyDescent="0.3">
      <c r="A40" s="5" t="s">
        <v>406</v>
      </c>
      <c r="B40" s="5" t="s">
        <v>403</v>
      </c>
      <c r="C40" s="5" t="s">
        <v>404</v>
      </c>
      <c r="D40" s="5" t="s">
        <v>297</v>
      </c>
      <c r="E40" s="8"/>
      <c r="F40" s="8"/>
      <c r="G40" s="8"/>
      <c r="H40" s="8"/>
      <c r="I40" s="5" t="s">
        <v>405</v>
      </c>
      <c r="J40" s="5" t="s">
        <v>46</v>
      </c>
      <c r="K40" s="2" t="s">
        <v>46</v>
      </c>
      <c r="L40" s="2" t="s">
        <v>46</v>
      </c>
      <c r="M40" s="2" t="s">
        <v>46</v>
      </c>
      <c r="N40" s="2" t="s">
        <v>46</v>
      </c>
    </row>
    <row r="41" spans="1:14" ht="16.5" customHeight="1" x14ac:dyDescent="0.3">
      <c r="A41" s="5" t="s">
        <v>436</v>
      </c>
      <c r="B41" s="5" t="s">
        <v>433</v>
      </c>
      <c r="C41" s="5" t="s">
        <v>434</v>
      </c>
      <c r="D41" s="5" t="s">
        <v>65</v>
      </c>
      <c r="E41" s="8"/>
      <c r="F41" s="8"/>
      <c r="G41" s="8"/>
      <c r="H41" s="8"/>
      <c r="I41" s="5" t="s">
        <v>435</v>
      </c>
      <c r="J41" s="5" t="s">
        <v>46</v>
      </c>
      <c r="K41" s="2" t="s">
        <v>46</v>
      </c>
      <c r="L41" s="2" t="s">
        <v>46</v>
      </c>
      <c r="M41" s="2" t="s">
        <v>46</v>
      </c>
      <c r="N41" s="2" t="s">
        <v>46</v>
      </c>
    </row>
    <row r="42" spans="1:14" ht="16.5" customHeight="1" x14ac:dyDescent="0.3">
      <c r="A42" s="5" t="s">
        <v>440</v>
      </c>
      <c r="B42" s="5" t="s">
        <v>438</v>
      </c>
      <c r="C42" s="5" t="s">
        <v>434</v>
      </c>
      <c r="D42" s="5" t="s">
        <v>65</v>
      </c>
      <c r="E42" s="8"/>
      <c r="F42" s="8"/>
      <c r="G42" s="8"/>
      <c r="H42" s="8"/>
      <c r="I42" s="5" t="s">
        <v>439</v>
      </c>
      <c r="J42" s="5" t="s">
        <v>46</v>
      </c>
      <c r="K42" s="2" t="s">
        <v>46</v>
      </c>
      <c r="L42" s="2" t="s">
        <v>46</v>
      </c>
      <c r="M42" s="2" t="s">
        <v>46</v>
      </c>
      <c r="N42" s="2" t="s">
        <v>46</v>
      </c>
    </row>
    <row r="43" spans="1:14" ht="16.5" customHeight="1" x14ac:dyDescent="0.3">
      <c r="A43" s="5" t="s">
        <v>445</v>
      </c>
      <c r="B43" s="5" t="s">
        <v>442</v>
      </c>
      <c r="C43" s="5" t="s">
        <v>443</v>
      </c>
      <c r="D43" s="5" t="s">
        <v>297</v>
      </c>
      <c r="E43" s="8"/>
      <c r="F43" s="8"/>
      <c r="G43" s="8"/>
      <c r="H43" s="8"/>
      <c r="I43" s="5" t="s">
        <v>444</v>
      </c>
      <c r="J43" s="5" t="s">
        <v>46</v>
      </c>
      <c r="K43" s="2" t="s">
        <v>46</v>
      </c>
      <c r="L43" s="2" t="s">
        <v>46</v>
      </c>
      <c r="M43" s="2" t="s">
        <v>46</v>
      </c>
      <c r="N43" s="2" t="s">
        <v>46</v>
      </c>
    </row>
    <row r="44" spans="1:14" ht="16.5" customHeight="1" x14ac:dyDescent="0.3">
      <c r="A44" s="5" t="s">
        <v>450</v>
      </c>
      <c r="B44" s="5" t="s">
        <v>447</v>
      </c>
      <c r="C44" s="5" t="s">
        <v>448</v>
      </c>
      <c r="D44" s="5" t="s">
        <v>297</v>
      </c>
      <c r="E44" s="8"/>
      <c r="F44" s="8"/>
      <c r="G44" s="8"/>
      <c r="H44" s="8"/>
      <c r="I44" s="5" t="s">
        <v>449</v>
      </c>
      <c r="J44" s="5" t="s">
        <v>46</v>
      </c>
      <c r="K44" s="2" t="s">
        <v>46</v>
      </c>
      <c r="L44" s="2" t="s">
        <v>46</v>
      </c>
      <c r="M44" s="2" t="s">
        <v>46</v>
      </c>
      <c r="N44" s="2" t="s">
        <v>46</v>
      </c>
    </row>
    <row r="45" spans="1:14" ht="16.5" customHeight="1" x14ac:dyDescent="0.3">
      <c r="A45" s="5" t="s">
        <v>455</v>
      </c>
      <c r="B45" s="5" t="s">
        <v>452</v>
      </c>
      <c r="C45" s="5" t="s">
        <v>453</v>
      </c>
      <c r="D45" s="5" t="s">
        <v>297</v>
      </c>
      <c r="E45" s="8"/>
      <c r="F45" s="8"/>
      <c r="G45" s="8"/>
      <c r="H45" s="8"/>
      <c r="I45" s="5" t="s">
        <v>454</v>
      </c>
      <c r="J45" s="5" t="s">
        <v>46</v>
      </c>
      <c r="K45" s="2" t="s">
        <v>46</v>
      </c>
      <c r="L45" s="2" t="s">
        <v>46</v>
      </c>
      <c r="M45" s="2" t="s">
        <v>46</v>
      </c>
      <c r="N45" s="2" t="s">
        <v>46</v>
      </c>
    </row>
    <row r="46" spans="1:14" ht="16.5" customHeight="1" x14ac:dyDescent="0.3">
      <c r="A46" s="5" t="s">
        <v>459</v>
      </c>
      <c r="B46" s="5" t="s">
        <v>452</v>
      </c>
      <c r="C46" s="5" t="s">
        <v>457</v>
      </c>
      <c r="D46" s="5" t="s">
        <v>297</v>
      </c>
      <c r="E46" s="8"/>
      <c r="F46" s="8"/>
      <c r="G46" s="8"/>
      <c r="H46" s="8"/>
      <c r="I46" s="5" t="s">
        <v>458</v>
      </c>
      <c r="J46" s="5" t="s">
        <v>46</v>
      </c>
      <c r="K46" s="2" t="s">
        <v>46</v>
      </c>
      <c r="L46" s="2" t="s">
        <v>46</v>
      </c>
      <c r="M46" s="2" t="s">
        <v>46</v>
      </c>
      <c r="N46" s="2" t="s">
        <v>46</v>
      </c>
    </row>
    <row r="47" spans="1:14" ht="16.5" customHeight="1" x14ac:dyDescent="0.3">
      <c r="A47" s="5" t="s">
        <v>464</v>
      </c>
      <c r="B47" s="5" t="s">
        <v>461</v>
      </c>
      <c r="C47" s="5" t="s">
        <v>462</v>
      </c>
      <c r="D47" s="5" t="s">
        <v>297</v>
      </c>
      <c r="E47" s="8"/>
      <c r="F47" s="8"/>
      <c r="G47" s="8"/>
      <c r="H47" s="8"/>
      <c r="I47" s="5" t="s">
        <v>463</v>
      </c>
      <c r="J47" s="5" t="s">
        <v>46</v>
      </c>
      <c r="K47" s="2" t="s">
        <v>46</v>
      </c>
      <c r="L47" s="2" t="s">
        <v>46</v>
      </c>
      <c r="M47" s="2" t="s">
        <v>46</v>
      </c>
      <c r="N47" s="2" t="s">
        <v>46</v>
      </c>
    </row>
    <row r="48" spans="1:14" ht="16.5" customHeight="1" x14ac:dyDescent="0.3">
      <c r="A48" s="5" t="s">
        <v>468</v>
      </c>
      <c r="B48" s="5" t="s">
        <v>461</v>
      </c>
      <c r="C48" s="5" t="s">
        <v>466</v>
      </c>
      <c r="D48" s="5" t="s">
        <v>297</v>
      </c>
      <c r="E48" s="8"/>
      <c r="F48" s="8"/>
      <c r="G48" s="8"/>
      <c r="H48" s="8"/>
      <c r="I48" s="5" t="s">
        <v>467</v>
      </c>
      <c r="J48" s="5" t="s">
        <v>46</v>
      </c>
      <c r="K48" s="2" t="s">
        <v>46</v>
      </c>
      <c r="L48" s="2" t="s">
        <v>46</v>
      </c>
      <c r="M48" s="2" t="s">
        <v>46</v>
      </c>
      <c r="N48" s="2" t="s">
        <v>46</v>
      </c>
    </row>
    <row r="49" spans="1:14" ht="16.5" customHeight="1" x14ac:dyDescent="0.3">
      <c r="A49" s="5" t="s">
        <v>473</v>
      </c>
      <c r="B49" s="5" t="s">
        <v>470</v>
      </c>
      <c r="C49" s="5" t="s">
        <v>471</v>
      </c>
      <c r="D49" s="5" t="s">
        <v>297</v>
      </c>
      <c r="E49" s="8"/>
      <c r="F49" s="8"/>
      <c r="G49" s="8"/>
      <c r="H49" s="8"/>
      <c r="I49" s="5" t="s">
        <v>472</v>
      </c>
      <c r="J49" s="5" t="s">
        <v>46</v>
      </c>
      <c r="K49" s="2" t="s">
        <v>46</v>
      </c>
      <c r="L49" s="2" t="s">
        <v>46</v>
      </c>
      <c r="M49" s="2" t="s">
        <v>46</v>
      </c>
      <c r="N49" s="2" t="s">
        <v>46</v>
      </c>
    </row>
    <row r="50" spans="1:14" ht="16.5" customHeight="1" x14ac:dyDescent="0.3">
      <c r="A50" s="5" t="s">
        <v>477</v>
      </c>
      <c r="B50" s="5" t="s">
        <v>470</v>
      </c>
      <c r="C50" s="5" t="s">
        <v>475</v>
      </c>
      <c r="D50" s="5" t="s">
        <v>297</v>
      </c>
      <c r="E50" s="8"/>
      <c r="F50" s="8"/>
      <c r="G50" s="8"/>
      <c r="H50" s="8"/>
      <c r="I50" s="5" t="s">
        <v>476</v>
      </c>
      <c r="J50" s="5" t="s">
        <v>46</v>
      </c>
      <c r="K50" s="2" t="s">
        <v>46</v>
      </c>
      <c r="L50" s="2" t="s">
        <v>46</v>
      </c>
      <c r="M50" s="2" t="s">
        <v>46</v>
      </c>
      <c r="N50" s="2" t="s">
        <v>46</v>
      </c>
    </row>
    <row r="51" spans="1:14" ht="16.5" customHeight="1" x14ac:dyDescent="0.3">
      <c r="A51" s="5" t="s">
        <v>482</v>
      </c>
      <c r="B51" s="5" t="s">
        <v>479</v>
      </c>
      <c r="C51" s="5" t="s">
        <v>480</v>
      </c>
      <c r="D51" s="5" t="s">
        <v>297</v>
      </c>
      <c r="E51" s="8"/>
      <c r="F51" s="8"/>
      <c r="G51" s="8"/>
      <c r="H51" s="8"/>
      <c r="I51" s="5" t="s">
        <v>481</v>
      </c>
      <c r="J51" s="5" t="s">
        <v>46</v>
      </c>
      <c r="K51" s="2" t="s">
        <v>46</v>
      </c>
      <c r="L51" s="2" t="s">
        <v>46</v>
      </c>
      <c r="M51" s="2" t="s">
        <v>46</v>
      </c>
      <c r="N51" s="2" t="s">
        <v>46</v>
      </c>
    </row>
    <row r="52" spans="1:14" ht="16.5" customHeight="1" x14ac:dyDescent="0.3">
      <c r="A52" s="5" t="s">
        <v>486</v>
      </c>
      <c r="B52" s="5" t="s">
        <v>484</v>
      </c>
      <c r="C52" s="5" t="s">
        <v>480</v>
      </c>
      <c r="D52" s="5" t="s">
        <v>297</v>
      </c>
      <c r="E52" s="8"/>
      <c r="F52" s="8"/>
      <c r="G52" s="8"/>
      <c r="H52" s="8"/>
      <c r="I52" s="5" t="s">
        <v>485</v>
      </c>
      <c r="J52" s="5" t="s">
        <v>46</v>
      </c>
      <c r="K52" s="2" t="s">
        <v>46</v>
      </c>
      <c r="L52" s="2" t="s">
        <v>46</v>
      </c>
      <c r="M52" s="2" t="s">
        <v>46</v>
      </c>
      <c r="N52" s="2" t="s">
        <v>46</v>
      </c>
    </row>
    <row r="53" spans="1:14" ht="16.5" customHeight="1" x14ac:dyDescent="0.3">
      <c r="A53" s="5" t="s">
        <v>491</v>
      </c>
      <c r="B53" s="5" t="s">
        <v>488</v>
      </c>
      <c r="C53" s="5" t="s">
        <v>489</v>
      </c>
      <c r="D53" s="5" t="s">
        <v>297</v>
      </c>
      <c r="E53" s="8"/>
      <c r="F53" s="8"/>
      <c r="G53" s="8"/>
      <c r="H53" s="8"/>
      <c r="I53" s="5" t="s">
        <v>490</v>
      </c>
      <c r="J53" s="5" t="s">
        <v>46</v>
      </c>
      <c r="K53" s="2" t="s">
        <v>46</v>
      </c>
      <c r="L53" s="2" t="s">
        <v>46</v>
      </c>
      <c r="M53" s="2" t="s">
        <v>46</v>
      </c>
      <c r="N53" s="2" t="s">
        <v>46</v>
      </c>
    </row>
    <row r="54" spans="1:14" ht="16.5" customHeight="1" x14ac:dyDescent="0.3">
      <c r="A54" s="5" t="s">
        <v>543</v>
      </c>
      <c r="B54" s="5" t="s">
        <v>49</v>
      </c>
      <c r="C54" s="5" t="s">
        <v>541</v>
      </c>
      <c r="D54" s="5" t="s">
        <v>51</v>
      </c>
      <c r="E54" s="8"/>
      <c r="F54" s="8"/>
      <c r="G54" s="8"/>
      <c r="H54" s="8"/>
      <c r="I54" s="5" t="s">
        <v>542</v>
      </c>
      <c r="J54" s="5" t="s">
        <v>46</v>
      </c>
      <c r="K54" s="2" t="s">
        <v>46</v>
      </c>
      <c r="L54" s="2" t="s">
        <v>46</v>
      </c>
      <c r="M54" s="2" t="s">
        <v>46</v>
      </c>
      <c r="N54" s="2" t="s">
        <v>46</v>
      </c>
    </row>
    <row r="55" spans="1:14" ht="16.5" customHeight="1" x14ac:dyDescent="0.3">
      <c r="A55" s="5" t="s">
        <v>708</v>
      </c>
      <c r="B55" s="5" t="s">
        <v>709</v>
      </c>
      <c r="C55" s="5" t="s">
        <v>710</v>
      </c>
      <c r="D55" s="5" t="s">
        <v>583</v>
      </c>
      <c r="E55" s="8"/>
      <c r="F55" s="8"/>
      <c r="G55" s="8"/>
      <c r="H55" s="8"/>
      <c r="I55" s="5" t="s">
        <v>711</v>
      </c>
      <c r="J55" s="5" t="s">
        <v>46</v>
      </c>
      <c r="K55" s="2" t="s">
        <v>712</v>
      </c>
      <c r="L55" s="2" t="s">
        <v>46</v>
      </c>
      <c r="M55" s="2" t="s">
        <v>46</v>
      </c>
      <c r="N55" s="2" t="s">
        <v>54</v>
      </c>
    </row>
    <row r="56" spans="1:14" ht="16.5" customHeight="1" x14ac:dyDescent="0.3">
      <c r="A56" s="5" t="s">
        <v>720</v>
      </c>
      <c r="B56" s="5" t="s">
        <v>721</v>
      </c>
      <c r="C56" s="5" t="s">
        <v>722</v>
      </c>
      <c r="D56" s="5" t="s">
        <v>583</v>
      </c>
      <c r="E56" s="8"/>
      <c r="F56" s="8"/>
      <c r="G56" s="8"/>
      <c r="H56" s="8"/>
      <c r="I56" s="5" t="s">
        <v>723</v>
      </c>
      <c r="J56" s="5" t="s">
        <v>46</v>
      </c>
      <c r="K56" s="2" t="s">
        <v>712</v>
      </c>
      <c r="L56" s="2" t="s">
        <v>46</v>
      </c>
      <c r="M56" s="2" t="s">
        <v>46</v>
      </c>
      <c r="N56" s="2" t="s">
        <v>54</v>
      </c>
    </row>
    <row r="57" spans="1:14" ht="16.5" customHeight="1" x14ac:dyDescent="0.3">
      <c r="A57" s="5" t="s">
        <v>725</v>
      </c>
      <c r="B57" s="5" t="s">
        <v>726</v>
      </c>
      <c r="C57" s="5" t="s">
        <v>722</v>
      </c>
      <c r="D57" s="5" t="s">
        <v>583</v>
      </c>
      <c r="E57" s="8"/>
      <c r="F57" s="8"/>
      <c r="G57" s="8"/>
      <c r="H57" s="8"/>
      <c r="I57" s="5" t="s">
        <v>727</v>
      </c>
      <c r="J57" s="5" t="s">
        <v>46</v>
      </c>
      <c r="K57" s="2" t="s">
        <v>712</v>
      </c>
      <c r="L57" s="2" t="s">
        <v>46</v>
      </c>
      <c r="M57" s="2" t="s">
        <v>46</v>
      </c>
      <c r="N57" s="2" t="s">
        <v>54</v>
      </c>
    </row>
    <row r="58" spans="1:14" ht="16.5" customHeight="1" x14ac:dyDescent="0.3">
      <c r="A58" s="5" t="s">
        <v>729</v>
      </c>
      <c r="B58" s="5" t="s">
        <v>730</v>
      </c>
      <c r="C58" s="5" t="s">
        <v>731</v>
      </c>
      <c r="D58" s="5" t="s">
        <v>583</v>
      </c>
      <c r="E58" s="8"/>
      <c r="F58" s="8"/>
      <c r="G58" s="8"/>
      <c r="H58" s="8"/>
      <c r="I58" s="5" t="s">
        <v>732</v>
      </c>
      <c r="J58" s="5" t="s">
        <v>46</v>
      </c>
      <c r="K58" s="2" t="s">
        <v>712</v>
      </c>
      <c r="L58" s="2" t="s">
        <v>46</v>
      </c>
      <c r="M58" s="2" t="s">
        <v>46</v>
      </c>
      <c r="N58" s="2" t="s">
        <v>54</v>
      </c>
    </row>
    <row r="59" spans="1:14" ht="16.5" customHeight="1" x14ac:dyDescent="0.3">
      <c r="A59" s="5" t="s">
        <v>559</v>
      </c>
      <c r="B59" s="5" t="s">
        <v>556</v>
      </c>
      <c r="C59" s="5" t="s">
        <v>557</v>
      </c>
      <c r="D59" s="5" t="s">
        <v>65</v>
      </c>
      <c r="E59" s="8"/>
      <c r="F59" s="8"/>
      <c r="G59" s="8"/>
      <c r="H59" s="8"/>
      <c r="I59" s="5" t="s">
        <v>558</v>
      </c>
      <c r="J59" s="5" t="s">
        <v>46</v>
      </c>
      <c r="K59" s="2" t="s">
        <v>46</v>
      </c>
      <c r="L59" s="2" t="s">
        <v>46</v>
      </c>
      <c r="M59" s="2" t="s">
        <v>46</v>
      </c>
      <c r="N59" s="2" t="s">
        <v>46</v>
      </c>
    </row>
    <row r="60" spans="1:14" ht="16.5" customHeight="1" x14ac:dyDescent="0.3">
      <c r="A60" s="5" t="s">
        <v>739</v>
      </c>
      <c r="B60" s="5" t="s">
        <v>740</v>
      </c>
      <c r="C60" s="5" t="s">
        <v>741</v>
      </c>
      <c r="D60" s="5" t="s">
        <v>583</v>
      </c>
      <c r="E60" s="8"/>
      <c r="F60" s="8"/>
      <c r="G60" s="8"/>
      <c r="H60" s="8"/>
      <c r="I60" s="5" t="s">
        <v>742</v>
      </c>
      <c r="J60" s="5" t="s">
        <v>46</v>
      </c>
      <c r="K60" s="2" t="s">
        <v>712</v>
      </c>
      <c r="L60" s="2" t="s">
        <v>46</v>
      </c>
      <c r="M60" s="2" t="s">
        <v>46</v>
      </c>
      <c r="N60" s="2" t="s">
        <v>54</v>
      </c>
    </row>
    <row r="61" spans="1:14" ht="16.5" customHeight="1" x14ac:dyDescent="0.3">
      <c r="A61" s="5" t="s">
        <v>569</v>
      </c>
      <c r="B61" s="5" t="s">
        <v>567</v>
      </c>
      <c r="C61" s="5" t="s">
        <v>46</v>
      </c>
      <c r="D61" s="5" t="s">
        <v>65</v>
      </c>
      <c r="E61" s="8"/>
      <c r="F61" s="8"/>
      <c r="G61" s="8"/>
      <c r="H61" s="8"/>
      <c r="I61" s="5" t="s">
        <v>568</v>
      </c>
      <c r="J61" s="5" t="s">
        <v>46</v>
      </c>
      <c r="K61" s="2" t="s">
        <v>46</v>
      </c>
      <c r="L61" s="2" t="s">
        <v>46</v>
      </c>
      <c r="M61" s="2" t="s">
        <v>46</v>
      </c>
      <c r="N61" s="2" t="s">
        <v>46</v>
      </c>
    </row>
    <row r="62" spans="1:14" ht="16.5" customHeight="1" x14ac:dyDescent="0.3">
      <c r="A62" s="5" t="s">
        <v>572</v>
      </c>
      <c r="B62" s="5" t="s">
        <v>570</v>
      </c>
      <c r="C62" s="5" t="s">
        <v>148</v>
      </c>
      <c r="D62" s="5" t="s">
        <v>65</v>
      </c>
      <c r="E62" s="8"/>
      <c r="F62" s="8"/>
      <c r="G62" s="8"/>
      <c r="H62" s="8"/>
      <c r="I62" s="5" t="s">
        <v>571</v>
      </c>
      <c r="J62" s="5" t="s">
        <v>46</v>
      </c>
      <c r="K62" s="2" t="s">
        <v>46</v>
      </c>
      <c r="L62" s="2" t="s">
        <v>46</v>
      </c>
      <c r="M62" s="2" t="s">
        <v>46</v>
      </c>
      <c r="N62" s="2" t="s">
        <v>46</v>
      </c>
    </row>
    <row r="63" spans="1:14" ht="16.5" customHeight="1" x14ac:dyDescent="0.3">
      <c r="A63" s="5" t="s">
        <v>580</v>
      </c>
      <c r="B63" s="5" t="s">
        <v>577</v>
      </c>
      <c r="C63" s="5" t="s">
        <v>578</v>
      </c>
      <c r="D63" s="5" t="s">
        <v>129</v>
      </c>
      <c r="E63" s="8"/>
      <c r="F63" s="8"/>
      <c r="G63" s="8"/>
      <c r="H63" s="8"/>
      <c r="I63" s="5" t="s">
        <v>579</v>
      </c>
      <c r="J63" s="5" t="s">
        <v>46</v>
      </c>
      <c r="K63" s="2" t="s">
        <v>46</v>
      </c>
      <c r="L63" s="2" t="s">
        <v>46</v>
      </c>
      <c r="M63" s="2" t="s">
        <v>46</v>
      </c>
      <c r="N63" s="2" t="s">
        <v>46</v>
      </c>
    </row>
    <row r="64" spans="1:14" ht="16.5" customHeight="1" x14ac:dyDescent="0.3">
      <c r="A64" s="5" t="s">
        <v>585</v>
      </c>
      <c r="B64" s="5" t="s">
        <v>581</v>
      </c>
      <c r="C64" s="5" t="s">
        <v>582</v>
      </c>
      <c r="D64" s="5" t="s">
        <v>583</v>
      </c>
      <c r="E64" s="8"/>
      <c r="F64" s="8"/>
      <c r="G64" s="8"/>
      <c r="H64" s="8"/>
      <c r="I64" s="5" t="s">
        <v>584</v>
      </c>
      <c r="J64" s="5" t="s">
        <v>46</v>
      </c>
      <c r="K64" s="2" t="s">
        <v>712</v>
      </c>
      <c r="L64" s="2" t="s">
        <v>46</v>
      </c>
      <c r="M64" s="2" t="s">
        <v>46</v>
      </c>
      <c r="N64" s="2" t="s">
        <v>54</v>
      </c>
    </row>
    <row r="65" spans="1:14" ht="16.5" customHeight="1" x14ac:dyDescent="0.3">
      <c r="A65" s="5" t="s">
        <v>592</v>
      </c>
      <c r="B65" s="5" t="s">
        <v>589</v>
      </c>
      <c r="C65" s="5" t="s">
        <v>590</v>
      </c>
      <c r="D65" s="5" t="s">
        <v>129</v>
      </c>
      <c r="E65" s="8"/>
      <c r="F65" s="8"/>
      <c r="G65" s="8"/>
      <c r="H65" s="8"/>
      <c r="I65" s="5" t="s">
        <v>591</v>
      </c>
      <c r="J65" s="5" t="s">
        <v>46</v>
      </c>
      <c r="K65" s="2" t="s">
        <v>46</v>
      </c>
      <c r="L65" s="2" t="s">
        <v>46</v>
      </c>
      <c r="M65" s="2" t="s">
        <v>46</v>
      </c>
      <c r="N65" s="2" t="s">
        <v>46</v>
      </c>
    </row>
    <row r="66" spans="1:14" ht="16.5" customHeight="1" x14ac:dyDescent="0.3">
      <c r="A66" s="5" t="s">
        <v>595</v>
      </c>
      <c r="B66" s="5" t="s">
        <v>581</v>
      </c>
      <c r="C66" s="5" t="s">
        <v>593</v>
      </c>
      <c r="D66" s="5" t="s">
        <v>583</v>
      </c>
      <c r="E66" s="8"/>
      <c r="F66" s="8"/>
      <c r="G66" s="8"/>
      <c r="H66" s="8"/>
      <c r="I66" s="5" t="s">
        <v>594</v>
      </c>
      <c r="J66" s="5" t="s">
        <v>46</v>
      </c>
      <c r="K66" s="2" t="s">
        <v>712</v>
      </c>
      <c r="L66" s="2" t="s">
        <v>46</v>
      </c>
      <c r="M66" s="2" t="s">
        <v>46</v>
      </c>
      <c r="N66" s="2" t="s">
        <v>54</v>
      </c>
    </row>
    <row r="67" spans="1:14" ht="16.5" customHeight="1" x14ac:dyDescent="0.3">
      <c r="A67" s="5" t="s">
        <v>774</v>
      </c>
      <c r="B67" s="5" t="s">
        <v>775</v>
      </c>
      <c r="C67" s="5" t="s">
        <v>694</v>
      </c>
      <c r="D67" s="5" t="s">
        <v>583</v>
      </c>
      <c r="E67" s="8"/>
      <c r="F67" s="8"/>
      <c r="G67" s="8"/>
      <c r="H67" s="8"/>
      <c r="I67" s="5" t="s">
        <v>776</v>
      </c>
      <c r="J67" s="5" t="s">
        <v>46</v>
      </c>
      <c r="K67" s="2" t="s">
        <v>712</v>
      </c>
      <c r="L67" s="2" t="s">
        <v>46</v>
      </c>
      <c r="M67" s="2" t="s">
        <v>46</v>
      </c>
      <c r="N67" s="2" t="s">
        <v>54</v>
      </c>
    </row>
    <row r="68" spans="1:14" ht="16.5" customHeight="1" x14ac:dyDescent="0.3">
      <c r="A68" s="5" t="s">
        <v>778</v>
      </c>
      <c r="B68" s="5" t="s">
        <v>779</v>
      </c>
      <c r="C68" s="5" t="s">
        <v>593</v>
      </c>
      <c r="D68" s="5" t="s">
        <v>583</v>
      </c>
      <c r="E68" s="8"/>
      <c r="F68" s="8"/>
      <c r="G68" s="8"/>
      <c r="H68" s="8"/>
      <c r="I68" s="5" t="s">
        <v>780</v>
      </c>
      <c r="J68" s="5" t="s">
        <v>46</v>
      </c>
      <c r="K68" s="2" t="s">
        <v>712</v>
      </c>
      <c r="L68" s="2" t="s">
        <v>46</v>
      </c>
      <c r="M68" s="2" t="s">
        <v>46</v>
      </c>
      <c r="N68" s="2" t="s">
        <v>54</v>
      </c>
    </row>
    <row r="69" spans="1:14" ht="16.5" customHeight="1" x14ac:dyDescent="0.3">
      <c r="A69" s="5" t="s">
        <v>615</v>
      </c>
      <c r="B69" s="5" t="s">
        <v>612</v>
      </c>
      <c r="C69" s="5" t="s">
        <v>613</v>
      </c>
      <c r="D69" s="5" t="s">
        <v>297</v>
      </c>
      <c r="E69" s="8"/>
      <c r="F69" s="8"/>
      <c r="G69" s="8"/>
      <c r="H69" s="8"/>
      <c r="I69" s="5" t="s">
        <v>614</v>
      </c>
      <c r="J69" s="5" t="s">
        <v>46</v>
      </c>
      <c r="K69" s="2" t="s">
        <v>46</v>
      </c>
      <c r="L69" s="2" t="s">
        <v>46</v>
      </c>
      <c r="M69" s="2" t="s">
        <v>46</v>
      </c>
      <c r="N69" s="2" t="s">
        <v>46</v>
      </c>
    </row>
    <row r="70" spans="1:14" ht="16.5" customHeight="1" x14ac:dyDescent="0.3">
      <c r="A70" s="5" t="s">
        <v>625</v>
      </c>
      <c r="B70" s="5" t="s">
        <v>622</v>
      </c>
      <c r="C70" s="5" t="s">
        <v>623</v>
      </c>
      <c r="D70" s="5" t="s">
        <v>180</v>
      </c>
      <c r="E70" s="8"/>
      <c r="F70" s="8"/>
      <c r="G70" s="8"/>
      <c r="H70" s="8"/>
      <c r="I70" s="5" t="s">
        <v>624</v>
      </c>
      <c r="J70" s="5" t="s">
        <v>46</v>
      </c>
      <c r="K70" s="2" t="s">
        <v>46</v>
      </c>
      <c r="L70" s="2" t="s">
        <v>46</v>
      </c>
      <c r="M70" s="2" t="s">
        <v>46</v>
      </c>
      <c r="N70" s="2" t="s">
        <v>46</v>
      </c>
    </row>
    <row r="71" spans="1:14" ht="16.5" customHeight="1" x14ac:dyDescent="0.3">
      <c r="A71" s="5" t="s">
        <v>628</v>
      </c>
      <c r="B71" s="5" t="s">
        <v>622</v>
      </c>
      <c r="C71" s="5" t="s">
        <v>626</v>
      </c>
      <c r="D71" s="5" t="s">
        <v>180</v>
      </c>
      <c r="E71" s="8"/>
      <c r="F71" s="8"/>
      <c r="G71" s="8"/>
      <c r="H71" s="8"/>
      <c r="I71" s="5" t="s">
        <v>627</v>
      </c>
      <c r="J71" s="5" t="s">
        <v>46</v>
      </c>
      <c r="K71" s="2" t="s">
        <v>46</v>
      </c>
      <c r="L71" s="2" t="s">
        <v>46</v>
      </c>
      <c r="M71" s="2" t="s">
        <v>46</v>
      </c>
      <c r="N71" s="2" t="s">
        <v>46</v>
      </c>
    </row>
    <row r="72" spans="1:14" ht="16.5" customHeight="1" x14ac:dyDescent="0.3">
      <c r="A72" s="5" t="s">
        <v>632</v>
      </c>
      <c r="B72" s="5" t="s">
        <v>629</v>
      </c>
      <c r="C72" s="5" t="s">
        <v>630</v>
      </c>
      <c r="D72" s="5" t="s">
        <v>65</v>
      </c>
      <c r="E72" s="8"/>
      <c r="F72" s="8"/>
      <c r="G72" s="8"/>
      <c r="H72" s="8"/>
      <c r="I72" s="5" t="s">
        <v>631</v>
      </c>
      <c r="J72" s="5" t="s">
        <v>46</v>
      </c>
      <c r="K72" s="2" t="s">
        <v>46</v>
      </c>
      <c r="L72" s="2" t="s">
        <v>46</v>
      </c>
      <c r="M72" s="2" t="s">
        <v>46</v>
      </c>
      <c r="N72" s="2" t="s">
        <v>46</v>
      </c>
    </row>
    <row r="73" spans="1:14" ht="16.5" customHeight="1" x14ac:dyDescent="0.3">
      <c r="A73" s="5" t="s">
        <v>636</v>
      </c>
      <c r="B73" s="5" t="s">
        <v>633</v>
      </c>
      <c r="C73" s="5" t="s">
        <v>634</v>
      </c>
      <c r="D73" s="5" t="s">
        <v>65</v>
      </c>
      <c r="E73" s="8"/>
      <c r="F73" s="8"/>
      <c r="G73" s="8"/>
      <c r="H73" s="8"/>
      <c r="I73" s="5" t="s">
        <v>635</v>
      </c>
      <c r="J73" s="5" t="s">
        <v>46</v>
      </c>
      <c r="K73" s="2" t="s">
        <v>46</v>
      </c>
      <c r="L73" s="2" t="s">
        <v>46</v>
      </c>
      <c r="M73" s="2" t="s">
        <v>46</v>
      </c>
      <c r="N73" s="2" t="s">
        <v>46</v>
      </c>
    </row>
    <row r="74" spans="1:14" ht="16.5" customHeight="1" x14ac:dyDescent="0.3">
      <c r="A74" s="5" t="s">
        <v>641</v>
      </c>
      <c r="B74" s="5" t="s">
        <v>637</v>
      </c>
      <c r="C74" s="5" t="s">
        <v>638</v>
      </c>
      <c r="D74" s="5" t="s">
        <v>639</v>
      </c>
      <c r="E74" s="8"/>
      <c r="F74" s="8"/>
      <c r="G74" s="8"/>
      <c r="H74" s="8"/>
      <c r="I74" s="5" t="s">
        <v>640</v>
      </c>
      <c r="J74" s="5" t="s">
        <v>46</v>
      </c>
      <c r="K74" s="2" t="s">
        <v>46</v>
      </c>
      <c r="L74" s="2" t="s">
        <v>46</v>
      </c>
      <c r="M74" s="2" t="s">
        <v>46</v>
      </c>
      <c r="N74" s="2" t="s">
        <v>46</v>
      </c>
    </row>
    <row r="75" spans="1:14" ht="16.5" customHeight="1" x14ac:dyDescent="0.3">
      <c r="A75" s="5" t="s">
        <v>788</v>
      </c>
      <c r="B75" s="5" t="s">
        <v>786</v>
      </c>
      <c r="C75" s="5" t="s">
        <v>623</v>
      </c>
      <c r="D75" s="5" t="s">
        <v>180</v>
      </c>
      <c r="E75" s="8"/>
      <c r="F75" s="8"/>
      <c r="G75" s="8"/>
      <c r="H75" s="8"/>
      <c r="I75" s="5" t="s">
        <v>787</v>
      </c>
      <c r="J75" s="5" t="s">
        <v>46</v>
      </c>
      <c r="K75" s="2" t="s">
        <v>46</v>
      </c>
      <c r="L75" s="2" t="s">
        <v>46</v>
      </c>
      <c r="M75" s="2" t="s">
        <v>46</v>
      </c>
      <c r="N75" s="2" t="s">
        <v>46</v>
      </c>
    </row>
    <row r="76" spans="1:14" ht="16.5" customHeight="1" x14ac:dyDescent="0.3">
      <c r="A76" s="5" t="s">
        <v>791</v>
      </c>
      <c r="B76" s="5" t="s">
        <v>789</v>
      </c>
      <c r="C76" s="5" t="s">
        <v>623</v>
      </c>
      <c r="D76" s="5" t="s">
        <v>180</v>
      </c>
      <c r="E76" s="8"/>
      <c r="F76" s="8"/>
      <c r="G76" s="8"/>
      <c r="H76" s="8"/>
      <c r="I76" s="5" t="s">
        <v>790</v>
      </c>
      <c r="J76" s="5" t="s">
        <v>46</v>
      </c>
      <c r="K76" s="2" t="s">
        <v>46</v>
      </c>
      <c r="L76" s="2" t="s">
        <v>46</v>
      </c>
      <c r="M76" s="2" t="s">
        <v>46</v>
      </c>
      <c r="N76" s="2" t="s">
        <v>46</v>
      </c>
    </row>
    <row r="77" spans="1:14" ht="16.5" customHeight="1" x14ac:dyDescent="0.3">
      <c r="A77" s="5" t="s">
        <v>793</v>
      </c>
      <c r="B77" s="5" t="s">
        <v>786</v>
      </c>
      <c r="C77" s="5" t="s">
        <v>626</v>
      </c>
      <c r="D77" s="5" t="s">
        <v>180</v>
      </c>
      <c r="E77" s="8"/>
      <c r="F77" s="8"/>
      <c r="G77" s="8"/>
      <c r="H77" s="8"/>
      <c r="I77" s="5" t="s">
        <v>792</v>
      </c>
      <c r="J77" s="5" t="s">
        <v>46</v>
      </c>
      <c r="K77" s="2" t="s">
        <v>46</v>
      </c>
      <c r="L77" s="2" t="s">
        <v>46</v>
      </c>
      <c r="M77" s="2" t="s">
        <v>46</v>
      </c>
      <c r="N77" s="2" t="s">
        <v>46</v>
      </c>
    </row>
    <row r="78" spans="1:14" ht="16.5" customHeight="1" x14ac:dyDescent="0.3">
      <c r="A78" s="5" t="s">
        <v>795</v>
      </c>
      <c r="B78" s="5" t="s">
        <v>789</v>
      </c>
      <c r="C78" s="5" t="s">
        <v>626</v>
      </c>
      <c r="D78" s="5" t="s">
        <v>180</v>
      </c>
      <c r="E78" s="8"/>
      <c r="F78" s="8"/>
      <c r="G78" s="8"/>
      <c r="H78" s="8"/>
      <c r="I78" s="5" t="s">
        <v>794</v>
      </c>
      <c r="J78" s="5" t="s">
        <v>46</v>
      </c>
      <c r="K78" s="2" t="s">
        <v>46</v>
      </c>
      <c r="L78" s="2" t="s">
        <v>46</v>
      </c>
      <c r="M78" s="2" t="s">
        <v>46</v>
      </c>
      <c r="N78" s="2" t="s">
        <v>46</v>
      </c>
    </row>
    <row r="79" spans="1:14" ht="16.5" customHeight="1" x14ac:dyDescent="0.3">
      <c r="A79" s="5" t="s">
        <v>799</v>
      </c>
      <c r="B79" s="5" t="s">
        <v>796</v>
      </c>
      <c r="C79" s="5" t="s">
        <v>797</v>
      </c>
      <c r="D79" s="5" t="s">
        <v>65</v>
      </c>
      <c r="E79" s="8"/>
      <c r="F79" s="8"/>
      <c r="G79" s="8"/>
      <c r="H79" s="8"/>
      <c r="I79" s="5" t="s">
        <v>798</v>
      </c>
      <c r="J79" s="5" t="s">
        <v>46</v>
      </c>
      <c r="K79" s="2" t="s">
        <v>46</v>
      </c>
      <c r="L79" s="2" t="s">
        <v>46</v>
      </c>
      <c r="M79" s="2" t="s">
        <v>46</v>
      </c>
      <c r="N79" s="2" t="s">
        <v>46</v>
      </c>
    </row>
    <row r="80" spans="1:14" ht="16.5" customHeight="1" x14ac:dyDescent="0.3">
      <c r="A80" s="5" t="s">
        <v>803</v>
      </c>
      <c r="B80" s="5" t="s">
        <v>800</v>
      </c>
      <c r="C80" s="5" t="s">
        <v>801</v>
      </c>
      <c r="D80" s="5" t="s">
        <v>65</v>
      </c>
      <c r="E80" s="8"/>
      <c r="F80" s="8"/>
      <c r="G80" s="8"/>
      <c r="H80" s="8"/>
      <c r="I80" s="5" t="s">
        <v>802</v>
      </c>
      <c r="J80" s="5" t="s">
        <v>46</v>
      </c>
      <c r="K80" s="2" t="s">
        <v>46</v>
      </c>
      <c r="L80" s="2" t="s">
        <v>46</v>
      </c>
      <c r="M80" s="2" t="s">
        <v>46</v>
      </c>
      <c r="N80" s="2" t="s">
        <v>46</v>
      </c>
    </row>
    <row r="81" spans="1:14" ht="16.5" customHeight="1" x14ac:dyDescent="0.3">
      <c r="A81" s="5" t="s">
        <v>813</v>
      </c>
      <c r="B81" s="5" t="s">
        <v>810</v>
      </c>
      <c r="C81" s="5" t="s">
        <v>811</v>
      </c>
      <c r="D81" s="5" t="s">
        <v>583</v>
      </c>
      <c r="E81" s="8"/>
      <c r="F81" s="8"/>
      <c r="G81" s="8"/>
      <c r="H81" s="8"/>
      <c r="I81" s="5" t="s">
        <v>812</v>
      </c>
      <c r="J81" s="5" t="s">
        <v>46</v>
      </c>
      <c r="K81" s="2" t="s">
        <v>712</v>
      </c>
      <c r="L81" s="2" t="s">
        <v>46</v>
      </c>
      <c r="M81" s="2" t="s">
        <v>46</v>
      </c>
      <c r="N81" s="2" t="s">
        <v>54</v>
      </c>
    </row>
    <row r="82" spans="1:14" ht="16.5" customHeight="1" x14ac:dyDescent="0.3">
      <c r="A82" s="5" t="s">
        <v>678</v>
      </c>
      <c r="B82" s="5" t="s">
        <v>675</v>
      </c>
      <c r="C82" s="5" t="s">
        <v>676</v>
      </c>
      <c r="D82" s="5" t="s">
        <v>59</v>
      </c>
      <c r="E82" s="8"/>
      <c r="F82" s="8"/>
      <c r="G82" s="8"/>
      <c r="H82" s="8"/>
      <c r="I82" s="5" t="s">
        <v>677</v>
      </c>
      <c r="J82" s="5" t="s">
        <v>46</v>
      </c>
      <c r="K82" s="2" t="s">
        <v>46</v>
      </c>
      <c r="L82" s="2" t="s">
        <v>46</v>
      </c>
      <c r="M82" s="2" t="s">
        <v>46</v>
      </c>
      <c r="N82" s="2" t="s">
        <v>46</v>
      </c>
    </row>
    <row r="83" spans="1:14" ht="16.5" customHeight="1" x14ac:dyDescent="0.3">
      <c r="A83" s="5" t="s">
        <v>683</v>
      </c>
      <c r="B83" s="5" t="s">
        <v>675</v>
      </c>
      <c r="C83" s="5" t="s">
        <v>681</v>
      </c>
      <c r="D83" s="5" t="s">
        <v>59</v>
      </c>
      <c r="E83" s="8"/>
      <c r="F83" s="8"/>
      <c r="G83" s="8"/>
      <c r="H83" s="8"/>
      <c r="I83" s="5" t="s">
        <v>682</v>
      </c>
      <c r="J83" s="5" t="s">
        <v>46</v>
      </c>
      <c r="K83" s="2" t="s">
        <v>46</v>
      </c>
      <c r="L83" s="2" t="s">
        <v>46</v>
      </c>
      <c r="M83" s="2" t="s">
        <v>46</v>
      </c>
      <c r="N83" s="2" t="s">
        <v>46</v>
      </c>
    </row>
    <row r="84" spans="1:14" ht="16.5" customHeight="1" x14ac:dyDescent="0.3">
      <c r="A84" s="5" t="s">
        <v>696</v>
      </c>
      <c r="B84" s="5" t="s">
        <v>581</v>
      </c>
      <c r="C84" s="5" t="s">
        <v>694</v>
      </c>
      <c r="D84" s="5" t="s">
        <v>583</v>
      </c>
      <c r="E84" s="8"/>
      <c r="F84" s="8"/>
      <c r="G84" s="8"/>
      <c r="H84" s="8"/>
      <c r="I84" s="5" t="s">
        <v>695</v>
      </c>
      <c r="J84" s="5" t="s">
        <v>46</v>
      </c>
      <c r="K84" s="2" t="s">
        <v>712</v>
      </c>
      <c r="L84" s="2" t="s">
        <v>46</v>
      </c>
      <c r="M84" s="2" t="s">
        <v>46</v>
      </c>
      <c r="N84" s="2" t="s">
        <v>54</v>
      </c>
    </row>
    <row r="85" spans="1:14" ht="16.5" customHeight="1" x14ac:dyDescent="0.3">
      <c r="A85" s="5" t="s">
        <v>702</v>
      </c>
      <c r="B85" s="5" t="s">
        <v>699</v>
      </c>
      <c r="C85" s="5" t="s">
        <v>700</v>
      </c>
      <c r="D85" s="5" t="s">
        <v>297</v>
      </c>
      <c r="E85" s="8"/>
      <c r="F85" s="8"/>
      <c r="G85" s="8"/>
      <c r="H85" s="8"/>
      <c r="I85" s="5" t="s">
        <v>701</v>
      </c>
      <c r="J85" s="5" t="s">
        <v>46</v>
      </c>
      <c r="K85" s="2" t="s">
        <v>46</v>
      </c>
      <c r="L85" s="2" t="s">
        <v>46</v>
      </c>
      <c r="M85" s="2" t="s">
        <v>46</v>
      </c>
      <c r="N85" s="2" t="s">
        <v>46</v>
      </c>
    </row>
  </sheetData>
  <mergeCells count="2">
    <mergeCell ref="A1:J1"/>
    <mergeCell ref="A2:J2"/>
  </mergeCells>
  <phoneticPr fontId="1" type="noConversion"/>
  <pageMargins left="0.78740157480314965" right="0" top="0.39370078740157483" bottom="0.39370078740157483" header="0" footer="0"/>
  <pageSetup paperSize="9" scale="75" fitToHeight="0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view="pageBreakPreview" topLeftCell="B1" zoomScale="60" zoomScaleNormal="85" workbookViewId="0">
      <selection activeCell="G28" sqref="G28:H28"/>
    </sheetView>
  </sheetViews>
  <sheetFormatPr defaultRowHeight="16.5" x14ac:dyDescent="0.3"/>
  <cols>
    <col min="1" max="1" width="11.625" hidden="1" customWidth="1"/>
    <col min="2" max="2" width="36.125" customWidth="1"/>
    <col min="3" max="3" width="45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16.5" customHeight="1" x14ac:dyDescent="0.3">
      <c r="A1" s="25" t="s">
        <v>828</v>
      </c>
      <c r="B1" s="25"/>
      <c r="C1" s="25"/>
      <c r="D1" s="25"/>
      <c r="E1" s="25"/>
      <c r="F1" s="25"/>
      <c r="G1" s="25"/>
      <c r="H1" s="25"/>
      <c r="I1" s="25"/>
      <c r="J1" s="25"/>
    </row>
    <row r="2" spans="1:11" ht="16.5" customHeight="1" x14ac:dyDescent="0.3">
      <c r="A2" s="26" t="s">
        <v>1354</v>
      </c>
      <c r="B2" s="26"/>
      <c r="C2" s="26"/>
      <c r="D2" s="26"/>
      <c r="E2" s="26"/>
      <c r="F2" s="26"/>
      <c r="G2" s="26"/>
      <c r="H2" s="26"/>
      <c r="I2" s="26"/>
      <c r="J2" s="26"/>
    </row>
    <row r="3" spans="1:11" ht="16.5" customHeight="1" x14ac:dyDescent="0.3">
      <c r="A3" s="4" t="s">
        <v>508</v>
      </c>
      <c r="B3" s="4" t="s">
        <v>0</v>
      </c>
      <c r="C3" s="4" t="s">
        <v>1</v>
      </c>
      <c r="D3" s="4" t="s">
        <v>2</v>
      </c>
      <c r="E3" s="4" t="s">
        <v>509</v>
      </c>
      <c r="F3" s="4" t="s">
        <v>510</v>
      </c>
      <c r="G3" s="4" t="s">
        <v>511</v>
      </c>
      <c r="H3" s="4" t="s">
        <v>512</v>
      </c>
      <c r="I3" s="4" t="s">
        <v>513</v>
      </c>
      <c r="J3" s="4" t="s">
        <v>829</v>
      </c>
      <c r="K3" s="1" t="s">
        <v>830</v>
      </c>
    </row>
    <row r="4" spans="1:11" ht="16.5" customHeight="1" x14ac:dyDescent="0.3">
      <c r="A4" s="5" t="s">
        <v>91</v>
      </c>
      <c r="B4" s="5" t="s">
        <v>87</v>
      </c>
      <c r="C4" s="5" t="s">
        <v>88</v>
      </c>
      <c r="D4" s="5" t="s">
        <v>89</v>
      </c>
      <c r="E4" s="9"/>
      <c r="F4" s="9"/>
      <c r="G4" s="9"/>
      <c r="H4" s="9"/>
      <c r="I4" s="5" t="s">
        <v>90</v>
      </c>
      <c r="J4" s="5" t="s">
        <v>46</v>
      </c>
      <c r="K4" s="2" t="s">
        <v>91</v>
      </c>
    </row>
    <row r="5" spans="1:11" ht="16.5" customHeight="1" x14ac:dyDescent="0.3">
      <c r="A5" s="5" t="s">
        <v>96</v>
      </c>
      <c r="B5" s="5" t="s">
        <v>93</v>
      </c>
      <c r="C5" s="5" t="s">
        <v>94</v>
      </c>
      <c r="D5" s="5" t="s">
        <v>89</v>
      </c>
      <c r="E5" s="9"/>
      <c r="F5" s="9"/>
      <c r="G5" s="9"/>
      <c r="H5" s="9"/>
      <c r="I5" s="5" t="s">
        <v>95</v>
      </c>
      <c r="J5" s="5" t="s">
        <v>46</v>
      </c>
      <c r="K5" s="2" t="s">
        <v>96</v>
      </c>
    </row>
    <row r="6" spans="1:11" ht="16.5" customHeight="1" x14ac:dyDescent="0.3">
      <c r="A6" s="5" t="s">
        <v>101</v>
      </c>
      <c r="B6" s="5" t="s">
        <v>98</v>
      </c>
      <c r="C6" s="5" t="s">
        <v>99</v>
      </c>
      <c r="D6" s="5" t="s">
        <v>89</v>
      </c>
      <c r="E6" s="9"/>
      <c r="F6" s="9"/>
      <c r="G6" s="9"/>
      <c r="H6" s="9"/>
      <c r="I6" s="5" t="s">
        <v>100</v>
      </c>
      <c r="J6" s="5" t="s">
        <v>46</v>
      </c>
      <c r="K6" s="2" t="s">
        <v>101</v>
      </c>
    </row>
    <row r="7" spans="1:11" ht="31.5" customHeight="1" x14ac:dyDescent="0.3">
      <c r="A7" s="5" t="s">
        <v>291</v>
      </c>
      <c r="B7" s="5" t="s">
        <v>288</v>
      </c>
      <c r="C7" s="5" t="s">
        <v>289</v>
      </c>
      <c r="D7" s="5" t="s">
        <v>129</v>
      </c>
      <c r="E7" s="9"/>
      <c r="F7" s="9"/>
      <c r="G7" s="9"/>
      <c r="H7" s="9"/>
      <c r="I7" s="5" t="s">
        <v>290</v>
      </c>
      <c r="J7" s="5" t="s">
        <v>46</v>
      </c>
      <c r="K7" s="2" t="s">
        <v>291</v>
      </c>
    </row>
    <row r="8" spans="1:11" ht="31.5" customHeight="1" x14ac:dyDescent="0.3">
      <c r="A8" s="5" t="s">
        <v>562</v>
      </c>
      <c r="B8" s="5" t="s">
        <v>117</v>
      </c>
      <c r="C8" s="5" t="s">
        <v>118</v>
      </c>
      <c r="D8" s="5" t="s">
        <v>560</v>
      </c>
      <c r="E8" s="9"/>
      <c r="F8" s="9"/>
      <c r="G8" s="9"/>
      <c r="H8" s="9"/>
      <c r="I8" s="5" t="s">
        <v>561</v>
      </c>
      <c r="J8" s="5" t="s">
        <v>46</v>
      </c>
      <c r="K8" s="2" t="s">
        <v>562</v>
      </c>
    </row>
    <row r="9" spans="1:11" ht="31.5" customHeight="1" x14ac:dyDescent="0.3">
      <c r="A9" s="5" t="s">
        <v>564</v>
      </c>
      <c r="B9" s="5" t="s">
        <v>122</v>
      </c>
      <c r="C9" s="5" t="s">
        <v>123</v>
      </c>
      <c r="D9" s="5" t="s">
        <v>560</v>
      </c>
      <c r="E9" s="9"/>
      <c r="F9" s="9"/>
      <c r="G9" s="9"/>
      <c r="H9" s="9"/>
      <c r="I9" s="5" t="s">
        <v>563</v>
      </c>
      <c r="J9" s="5" t="s">
        <v>46</v>
      </c>
      <c r="K9" s="2" t="s">
        <v>564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2"/>
  <sheetViews>
    <sheetView view="pageBreakPreview" topLeftCell="A235" zoomScale="60" zoomScaleNormal="85" workbookViewId="0">
      <selection activeCell="A47" sqref="A47:XFD47"/>
    </sheetView>
  </sheetViews>
  <sheetFormatPr defaultRowHeight="16.5" x14ac:dyDescent="0.3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 x14ac:dyDescent="0.3">
      <c r="A1" s="25" t="s">
        <v>831</v>
      </c>
      <c r="B1" s="25"/>
      <c r="C1" s="25"/>
      <c r="D1" s="25"/>
      <c r="E1" s="25"/>
      <c r="F1" s="25"/>
    </row>
    <row r="2" spans="1:12" ht="30" customHeight="1" x14ac:dyDescent="0.3">
      <c r="A2" s="22" t="s">
        <v>1354</v>
      </c>
      <c r="B2" s="22"/>
      <c r="C2" s="22"/>
      <c r="D2" s="22"/>
      <c r="E2" s="22"/>
      <c r="F2" s="22"/>
    </row>
    <row r="3" spans="1:12" ht="30" customHeight="1" x14ac:dyDescent="0.3">
      <c r="A3" s="4" t="s">
        <v>832</v>
      </c>
      <c r="B3" s="4" t="s">
        <v>509</v>
      </c>
      <c r="C3" s="4" t="s">
        <v>510</v>
      </c>
      <c r="D3" s="4" t="s">
        <v>511</v>
      </c>
      <c r="E3" s="4" t="s">
        <v>512</v>
      </c>
      <c r="F3" s="4" t="s">
        <v>829</v>
      </c>
      <c r="G3" s="1" t="s">
        <v>830</v>
      </c>
      <c r="H3" s="1" t="s">
        <v>833</v>
      </c>
      <c r="I3" s="1" t="s">
        <v>834</v>
      </c>
      <c r="J3" s="1" t="s">
        <v>835</v>
      </c>
      <c r="K3" s="1" t="s">
        <v>2</v>
      </c>
      <c r="L3" s="1" t="s">
        <v>3</v>
      </c>
    </row>
    <row r="4" spans="1:12" ht="20.100000000000001" customHeight="1" x14ac:dyDescent="0.3">
      <c r="A4" s="10" t="s">
        <v>836</v>
      </c>
      <c r="B4" s="10"/>
      <c r="C4" s="10"/>
      <c r="D4" s="10"/>
      <c r="E4" s="10"/>
      <c r="F4" s="11" t="s">
        <v>46</v>
      </c>
      <c r="G4" s="1" t="s">
        <v>91</v>
      </c>
      <c r="I4" s="1" t="s">
        <v>87</v>
      </c>
      <c r="J4" s="1" t="s">
        <v>88</v>
      </c>
      <c r="K4" s="1" t="s">
        <v>89</v>
      </c>
    </row>
    <row r="5" spans="1:12" ht="20.100000000000001" customHeight="1" x14ac:dyDescent="0.3">
      <c r="A5" s="12" t="s">
        <v>46</v>
      </c>
      <c r="B5" s="13"/>
      <c r="C5" s="13"/>
      <c r="D5" s="13"/>
      <c r="E5" s="13"/>
      <c r="F5" s="12" t="s">
        <v>46</v>
      </c>
      <c r="G5" s="1" t="s">
        <v>91</v>
      </c>
      <c r="H5" s="1" t="s">
        <v>837</v>
      </c>
      <c r="I5" s="1" t="s">
        <v>46</v>
      </c>
      <c r="J5" s="1" t="s">
        <v>46</v>
      </c>
      <c r="K5" s="1" t="s">
        <v>46</v>
      </c>
      <c r="L5">
        <v>1</v>
      </c>
    </row>
    <row r="6" spans="1:12" ht="20.100000000000001" customHeight="1" x14ac:dyDescent="0.3">
      <c r="A6" s="12" t="s">
        <v>838</v>
      </c>
      <c r="B6" s="13">
        <v>0</v>
      </c>
      <c r="C6" s="13">
        <v>0</v>
      </c>
      <c r="D6" s="13">
        <v>0</v>
      </c>
      <c r="E6" s="13">
        <v>0</v>
      </c>
      <c r="F6" s="12" t="s">
        <v>46</v>
      </c>
      <c r="G6" s="1" t="s">
        <v>91</v>
      </c>
      <c r="H6" s="1" t="s">
        <v>839</v>
      </c>
      <c r="I6" s="1" t="s">
        <v>840</v>
      </c>
      <c r="J6" s="1" t="s">
        <v>46</v>
      </c>
      <c r="K6" s="1" t="s">
        <v>46</v>
      </c>
    </row>
    <row r="7" spans="1:12" ht="20.100000000000001" customHeight="1" x14ac:dyDescent="0.3">
      <c r="A7" s="12" t="s">
        <v>841</v>
      </c>
      <c r="B7" s="13">
        <v>0</v>
      </c>
      <c r="C7" s="13">
        <v>0</v>
      </c>
      <c r="D7" s="13">
        <v>0</v>
      </c>
      <c r="E7" s="13">
        <v>0</v>
      </c>
      <c r="F7" s="12" t="s">
        <v>46</v>
      </c>
      <c r="G7" s="1" t="s">
        <v>91</v>
      </c>
      <c r="H7" s="1" t="s">
        <v>839</v>
      </c>
      <c r="I7" s="1" t="s">
        <v>841</v>
      </c>
      <c r="J7" s="1" t="s">
        <v>46</v>
      </c>
      <c r="K7" s="1" t="s">
        <v>46</v>
      </c>
    </row>
    <row r="8" spans="1:12" ht="20.100000000000001" customHeight="1" x14ac:dyDescent="0.3">
      <c r="A8" s="12" t="s">
        <v>842</v>
      </c>
      <c r="B8" s="13">
        <v>0</v>
      </c>
      <c r="C8" s="13">
        <v>0</v>
      </c>
      <c r="D8" s="13">
        <v>0</v>
      </c>
      <c r="E8" s="13">
        <v>0</v>
      </c>
      <c r="F8" s="12" t="s">
        <v>46</v>
      </c>
      <c r="G8" s="1" t="s">
        <v>91</v>
      </c>
      <c r="H8" s="1" t="s">
        <v>839</v>
      </c>
      <c r="I8" s="1" t="s">
        <v>843</v>
      </c>
      <c r="J8" s="1" t="s">
        <v>46</v>
      </c>
      <c r="K8" s="1" t="s">
        <v>46</v>
      </c>
    </row>
    <row r="9" spans="1:12" ht="20.100000000000001" customHeight="1" x14ac:dyDescent="0.3">
      <c r="A9" s="12" t="s">
        <v>844</v>
      </c>
      <c r="B9" s="13">
        <v>0</v>
      </c>
      <c r="C9" s="13">
        <v>0</v>
      </c>
      <c r="D9" s="13">
        <v>0</v>
      </c>
      <c r="E9" s="13">
        <v>0</v>
      </c>
      <c r="F9" s="12" t="s">
        <v>46</v>
      </c>
      <c r="G9" s="1" t="s">
        <v>91</v>
      </c>
      <c r="H9" s="1" t="s">
        <v>839</v>
      </c>
      <c r="I9" s="1" t="s">
        <v>845</v>
      </c>
      <c r="J9" s="1" t="s">
        <v>46</v>
      </c>
      <c r="K9" s="1" t="s">
        <v>46</v>
      </c>
    </row>
    <row r="10" spans="1:12" ht="20.100000000000001" customHeight="1" x14ac:dyDescent="0.3">
      <c r="A10" s="12" t="s">
        <v>846</v>
      </c>
      <c r="B10" s="13">
        <v>0</v>
      </c>
      <c r="C10" s="13">
        <v>0</v>
      </c>
      <c r="D10" s="13">
        <v>0</v>
      </c>
      <c r="E10" s="13">
        <v>0</v>
      </c>
      <c r="F10" s="12" t="s">
        <v>46</v>
      </c>
      <c r="G10" s="1" t="s">
        <v>91</v>
      </c>
      <c r="H10" s="1" t="s">
        <v>839</v>
      </c>
      <c r="I10" s="1" t="s">
        <v>847</v>
      </c>
      <c r="J10" s="1" t="s">
        <v>46</v>
      </c>
      <c r="K10" s="1" t="s">
        <v>46</v>
      </c>
    </row>
    <row r="11" spans="1:12" ht="20.100000000000001" customHeight="1" x14ac:dyDescent="0.3">
      <c r="A11" s="12" t="s">
        <v>848</v>
      </c>
      <c r="B11" s="13">
        <v>0</v>
      </c>
      <c r="C11" s="13">
        <v>0</v>
      </c>
      <c r="D11" s="13">
        <v>0</v>
      </c>
      <c r="E11" s="13">
        <v>0</v>
      </c>
      <c r="F11" s="12" t="s">
        <v>46</v>
      </c>
      <c r="G11" s="1" t="s">
        <v>91</v>
      </c>
      <c r="H11" s="1" t="s">
        <v>839</v>
      </c>
      <c r="I11" s="1" t="s">
        <v>849</v>
      </c>
      <c r="J11" s="1" t="s">
        <v>46</v>
      </c>
      <c r="K11" s="1" t="s">
        <v>46</v>
      </c>
    </row>
    <row r="12" spans="1:12" ht="20.100000000000001" customHeight="1" x14ac:dyDescent="0.3">
      <c r="A12" s="12" t="s">
        <v>850</v>
      </c>
      <c r="B12" s="13">
        <v>0</v>
      </c>
      <c r="C12" s="13">
        <v>0</v>
      </c>
      <c r="D12" s="13">
        <v>0</v>
      </c>
      <c r="E12" s="13">
        <v>0</v>
      </c>
      <c r="F12" s="12" t="s">
        <v>46</v>
      </c>
      <c r="G12" s="1" t="s">
        <v>91</v>
      </c>
      <c r="H12" s="1" t="s">
        <v>839</v>
      </c>
      <c r="I12" s="1" t="s">
        <v>851</v>
      </c>
      <c r="J12" s="1" t="s">
        <v>46</v>
      </c>
      <c r="K12" s="1" t="s">
        <v>46</v>
      </c>
    </row>
    <row r="13" spans="1:12" ht="20.100000000000001" customHeight="1" x14ac:dyDescent="0.3">
      <c r="A13" s="12" t="s">
        <v>852</v>
      </c>
      <c r="B13" s="13">
        <v>0</v>
      </c>
      <c r="C13" s="13">
        <v>0</v>
      </c>
      <c r="D13" s="13">
        <v>0</v>
      </c>
      <c r="E13" s="13">
        <v>0</v>
      </c>
      <c r="F13" s="12" t="s">
        <v>46</v>
      </c>
      <c r="G13" s="1" t="s">
        <v>91</v>
      </c>
      <c r="H13" s="1" t="s">
        <v>839</v>
      </c>
      <c r="I13" s="1" t="s">
        <v>853</v>
      </c>
      <c r="J13" s="1" t="s">
        <v>46</v>
      </c>
      <c r="K13" s="1" t="s">
        <v>46</v>
      </c>
    </row>
    <row r="14" spans="1:12" ht="20.100000000000001" customHeight="1" x14ac:dyDescent="0.3">
      <c r="A14" s="12" t="s">
        <v>854</v>
      </c>
      <c r="B14" s="13">
        <v>0</v>
      </c>
      <c r="C14" s="13">
        <v>0</v>
      </c>
      <c r="D14" s="13">
        <v>0</v>
      </c>
      <c r="E14" s="13">
        <v>0</v>
      </c>
      <c r="F14" s="12" t="s">
        <v>46</v>
      </c>
      <c r="G14" s="1" t="s">
        <v>91</v>
      </c>
      <c r="H14" s="1" t="s">
        <v>839</v>
      </c>
      <c r="I14" s="1" t="s">
        <v>855</v>
      </c>
      <c r="J14" s="1" t="s">
        <v>46</v>
      </c>
      <c r="K14" s="1" t="s">
        <v>46</v>
      </c>
    </row>
    <row r="15" spans="1:12" ht="20.100000000000001" customHeight="1" x14ac:dyDescent="0.3">
      <c r="A15" s="12" t="s">
        <v>841</v>
      </c>
      <c r="B15" s="13">
        <v>0</v>
      </c>
      <c r="C15" s="13">
        <v>0</v>
      </c>
      <c r="D15" s="13">
        <v>0</v>
      </c>
      <c r="E15" s="13">
        <v>0</v>
      </c>
      <c r="F15" s="12" t="s">
        <v>46</v>
      </c>
      <c r="G15" s="1" t="s">
        <v>91</v>
      </c>
      <c r="H15" s="1" t="s">
        <v>839</v>
      </c>
      <c r="I15" s="1" t="s">
        <v>46</v>
      </c>
      <c r="J15" s="1" t="s">
        <v>46</v>
      </c>
      <c r="K15" s="1" t="s">
        <v>46</v>
      </c>
    </row>
    <row r="16" spans="1:12" ht="20.100000000000001" customHeight="1" x14ac:dyDescent="0.3">
      <c r="A16" s="12" t="s">
        <v>856</v>
      </c>
      <c r="B16" s="13">
        <v>321.5</v>
      </c>
      <c r="C16" s="13">
        <v>0</v>
      </c>
      <c r="D16" s="13">
        <v>0</v>
      </c>
      <c r="E16" s="13">
        <v>321.5</v>
      </c>
      <c r="F16" s="12" t="s">
        <v>46</v>
      </c>
      <c r="G16" s="1" t="s">
        <v>91</v>
      </c>
      <c r="H16" s="1" t="s">
        <v>839</v>
      </c>
      <c r="I16" s="1" t="s">
        <v>857</v>
      </c>
      <c r="J16" s="1" t="s">
        <v>46</v>
      </c>
      <c r="K16" s="1" t="s">
        <v>46</v>
      </c>
    </row>
    <row r="17" spans="1:12" ht="20.100000000000001" customHeight="1" x14ac:dyDescent="0.3">
      <c r="A17" s="12" t="s">
        <v>858</v>
      </c>
      <c r="B17" s="13">
        <v>0</v>
      </c>
      <c r="C17" s="13">
        <v>751.2</v>
      </c>
      <c r="D17" s="13">
        <v>0</v>
      </c>
      <c r="E17" s="13">
        <v>751.2</v>
      </c>
      <c r="F17" s="12" t="s">
        <v>46</v>
      </c>
      <c r="G17" s="1" t="s">
        <v>91</v>
      </c>
      <c r="H17" s="1" t="s">
        <v>839</v>
      </c>
      <c r="I17" s="1" t="s">
        <v>859</v>
      </c>
      <c r="J17" s="1" t="s">
        <v>46</v>
      </c>
      <c r="K17" s="1" t="s">
        <v>46</v>
      </c>
    </row>
    <row r="18" spans="1:12" ht="20.100000000000001" customHeight="1" x14ac:dyDescent="0.3">
      <c r="A18" s="12" t="s">
        <v>860</v>
      </c>
      <c r="B18" s="13">
        <v>0</v>
      </c>
      <c r="C18" s="13">
        <v>0</v>
      </c>
      <c r="D18" s="13">
        <v>369.3</v>
      </c>
      <c r="E18" s="13">
        <v>369.3</v>
      </c>
      <c r="F18" s="12" t="s">
        <v>46</v>
      </c>
      <c r="G18" s="1" t="s">
        <v>91</v>
      </c>
      <c r="H18" s="1" t="s">
        <v>839</v>
      </c>
      <c r="I18" s="1" t="s">
        <v>861</v>
      </c>
      <c r="J18" s="1" t="s">
        <v>46</v>
      </c>
      <c r="K18" s="1" t="s">
        <v>46</v>
      </c>
    </row>
    <row r="19" spans="1:12" ht="20.100000000000001" customHeight="1" x14ac:dyDescent="0.3">
      <c r="A19" s="12" t="s">
        <v>862</v>
      </c>
      <c r="B19" s="13">
        <v>321.5</v>
      </c>
      <c r="C19" s="13">
        <v>751.2</v>
      </c>
      <c r="D19" s="13">
        <v>369.3</v>
      </c>
      <c r="E19" s="13">
        <v>1442</v>
      </c>
      <c r="F19" s="12" t="s">
        <v>46</v>
      </c>
      <c r="G19" s="1" t="s">
        <v>91</v>
      </c>
      <c r="H19" s="1" t="s">
        <v>839</v>
      </c>
      <c r="I19" s="1" t="s">
        <v>863</v>
      </c>
      <c r="J19" s="1" t="s">
        <v>46</v>
      </c>
      <c r="K19" s="1" t="s">
        <v>46</v>
      </c>
    </row>
    <row r="20" spans="1:12" ht="20.100000000000001" customHeight="1" x14ac:dyDescent="0.3">
      <c r="A20" s="12" t="s">
        <v>864</v>
      </c>
      <c r="B20" s="14">
        <v>321</v>
      </c>
      <c r="C20" s="14">
        <v>751</v>
      </c>
      <c r="D20" s="14">
        <v>369</v>
      </c>
      <c r="E20" s="14">
        <v>1441</v>
      </c>
      <c r="F20" s="15"/>
    </row>
    <row r="21" spans="1:12" ht="20.100000000000001" customHeight="1" x14ac:dyDescent="0.3">
      <c r="A21" s="15"/>
      <c r="B21" s="15"/>
      <c r="C21" s="15"/>
      <c r="D21" s="15"/>
      <c r="E21" s="15"/>
      <c r="F21" s="15"/>
    </row>
    <row r="22" spans="1:12" ht="30.75" customHeight="1" x14ac:dyDescent="0.3">
      <c r="A22" s="15" t="s">
        <v>865</v>
      </c>
      <c r="B22" s="15"/>
      <c r="C22" s="15"/>
      <c r="D22" s="15"/>
      <c r="E22" s="15"/>
      <c r="F22" s="12" t="s">
        <v>46</v>
      </c>
      <c r="G22" s="1" t="s">
        <v>96</v>
      </c>
      <c r="I22" s="1" t="s">
        <v>93</v>
      </c>
      <c r="J22" s="1" t="s">
        <v>94</v>
      </c>
      <c r="K22" s="1" t="s">
        <v>89</v>
      </c>
    </row>
    <row r="23" spans="1:12" ht="20.100000000000001" customHeight="1" x14ac:dyDescent="0.3">
      <c r="A23" s="12" t="s">
        <v>46</v>
      </c>
      <c r="B23" s="13"/>
      <c r="C23" s="13"/>
      <c r="D23" s="13"/>
      <c r="E23" s="13"/>
      <c r="F23" s="12" t="s">
        <v>46</v>
      </c>
      <c r="G23" s="1" t="s">
        <v>96</v>
      </c>
      <c r="H23" s="1" t="s">
        <v>837</v>
      </c>
      <c r="I23" s="1" t="s">
        <v>46</v>
      </c>
      <c r="J23" s="1" t="s">
        <v>46</v>
      </c>
      <c r="K23" s="1" t="s">
        <v>89</v>
      </c>
      <c r="L23">
        <v>1</v>
      </c>
    </row>
    <row r="24" spans="1:12" ht="20.100000000000001" customHeight="1" x14ac:dyDescent="0.3">
      <c r="A24" s="12" t="s">
        <v>866</v>
      </c>
      <c r="B24" s="13">
        <v>0</v>
      </c>
      <c r="C24" s="13">
        <v>0</v>
      </c>
      <c r="D24" s="13">
        <v>0</v>
      </c>
      <c r="E24" s="13">
        <v>0</v>
      </c>
      <c r="F24" s="12" t="s">
        <v>46</v>
      </c>
      <c r="G24" s="1" t="s">
        <v>96</v>
      </c>
      <c r="H24" s="1" t="s">
        <v>839</v>
      </c>
      <c r="I24" s="1" t="s">
        <v>867</v>
      </c>
      <c r="J24" s="1" t="s">
        <v>46</v>
      </c>
      <c r="K24" s="1" t="s">
        <v>46</v>
      </c>
    </row>
    <row r="25" spans="1:12" ht="20.100000000000001" customHeight="1" x14ac:dyDescent="0.3">
      <c r="A25" s="12" t="s">
        <v>868</v>
      </c>
      <c r="B25" s="13">
        <v>0</v>
      </c>
      <c r="C25" s="13">
        <v>0</v>
      </c>
      <c r="D25" s="13">
        <v>0</v>
      </c>
      <c r="E25" s="13">
        <v>0</v>
      </c>
      <c r="F25" s="12" t="s">
        <v>46</v>
      </c>
      <c r="G25" s="1" t="s">
        <v>96</v>
      </c>
      <c r="H25" s="1" t="s">
        <v>839</v>
      </c>
      <c r="I25" s="1" t="s">
        <v>869</v>
      </c>
      <c r="J25" s="1" t="s">
        <v>46</v>
      </c>
      <c r="K25" s="1" t="s">
        <v>46</v>
      </c>
    </row>
    <row r="26" spans="1:12" ht="20.100000000000001" customHeight="1" x14ac:dyDescent="0.3">
      <c r="A26" s="12" t="s">
        <v>870</v>
      </c>
      <c r="B26" s="13">
        <v>0</v>
      </c>
      <c r="C26" s="13">
        <v>0</v>
      </c>
      <c r="D26" s="13">
        <v>0</v>
      </c>
      <c r="E26" s="13">
        <v>0</v>
      </c>
      <c r="F26" s="12" t="s">
        <v>46</v>
      </c>
      <c r="G26" s="1" t="s">
        <v>96</v>
      </c>
      <c r="H26" s="1" t="s">
        <v>839</v>
      </c>
      <c r="I26" s="1" t="s">
        <v>871</v>
      </c>
      <c r="J26" s="1" t="s">
        <v>46</v>
      </c>
      <c r="K26" s="1" t="s">
        <v>46</v>
      </c>
    </row>
    <row r="27" spans="1:12" ht="20.100000000000001" customHeight="1" x14ac:dyDescent="0.3">
      <c r="A27" s="12" t="s">
        <v>872</v>
      </c>
      <c r="B27" s="13">
        <v>0</v>
      </c>
      <c r="C27" s="13">
        <v>0</v>
      </c>
      <c r="D27" s="13">
        <v>0</v>
      </c>
      <c r="E27" s="13">
        <v>0</v>
      </c>
      <c r="F27" s="12" t="s">
        <v>46</v>
      </c>
      <c r="G27" s="1" t="s">
        <v>96</v>
      </c>
      <c r="H27" s="1" t="s">
        <v>839</v>
      </c>
      <c r="I27" s="1" t="s">
        <v>873</v>
      </c>
      <c r="J27" s="1" t="s">
        <v>46</v>
      </c>
      <c r="K27" s="1" t="s">
        <v>46</v>
      </c>
    </row>
    <row r="28" spans="1:12" ht="20.100000000000001" customHeight="1" x14ac:dyDescent="0.3">
      <c r="A28" s="12" t="s">
        <v>841</v>
      </c>
      <c r="B28" s="13">
        <v>0</v>
      </c>
      <c r="C28" s="13">
        <v>0</v>
      </c>
      <c r="D28" s="13">
        <v>0</v>
      </c>
      <c r="E28" s="13">
        <v>0</v>
      </c>
      <c r="F28" s="12" t="s">
        <v>46</v>
      </c>
      <c r="G28" s="1" t="s">
        <v>96</v>
      </c>
      <c r="H28" s="1" t="s">
        <v>839</v>
      </c>
      <c r="I28" s="1" t="s">
        <v>46</v>
      </c>
      <c r="J28" s="1" t="s">
        <v>46</v>
      </c>
      <c r="K28" s="1" t="s">
        <v>46</v>
      </c>
    </row>
    <row r="29" spans="1:12" ht="20.100000000000001" customHeight="1" x14ac:dyDescent="0.3">
      <c r="A29" s="12" t="s">
        <v>874</v>
      </c>
      <c r="B29" s="13">
        <v>0</v>
      </c>
      <c r="C29" s="13">
        <v>0</v>
      </c>
      <c r="D29" s="13">
        <v>0</v>
      </c>
      <c r="E29" s="13">
        <v>0</v>
      </c>
      <c r="F29" s="12" t="s">
        <v>46</v>
      </c>
      <c r="G29" s="1" t="s">
        <v>96</v>
      </c>
      <c r="H29" s="1" t="s">
        <v>839</v>
      </c>
      <c r="I29" s="1" t="s">
        <v>875</v>
      </c>
      <c r="J29" s="1" t="s">
        <v>46</v>
      </c>
      <c r="K29" s="1" t="s">
        <v>46</v>
      </c>
    </row>
    <row r="30" spans="1:12" ht="20.100000000000001" customHeight="1" x14ac:dyDescent="0.3">
      <c r="A30" s="12" t="s">
        <v>876</v>
      </c>
      <c r="B30" s="13">
        <v>0</v>
      </c>
      <c r="C30" s="13">
        <v>0</v>
      </c>
      <c r="D30" s="13">
        <v>0</v>
      </c>
      <c r="E30" s="13">
        <v>0</v>
      </c>
      <c r="F30" s="12" t="s">
        <v>46</v>
      </c>
      <c r="G30" s="1" t="s">
        <v>96</v>
      </c>
      <c r="H30" s="1" t="s">
        <v>839</v>
      </c>
      <c r="I30" s="1" t="s">
        <v>877</v>
      </c>
      <c r="J30" s="1" t="s">
        <v>46</v>
      </c>
      <c r="K30" s="1" t="s">
        <v>46</v>
      </c>
    </row>
    <row r="31" spans="1:12" ht="20.100000000000001" customHeight="1" x14ac:dyDescent="0.3">
      <c r="A31" s="12" t="s">
        <v>878</v>
      </c>
      <c r="B31" s="13">
        <v>0</v>
      </c>
      <c r="C31" s="13">
        <v>0</v>
      </c>
      <c r="D31" s="13">
        <v>0</v>
      </c>
      <c r="E31" s="13">
        <v>0</v>
      </c>
      <c r="F31" s="12" t="s">
        <v>46</v>
      </c>
      <c r="G31" s="1" t="s">
        <v>96</v>
      </c>
      <c r="H31" s="1" t="s">
        <v>839</v>
      </c>
      <c r="I31" s="1" t="s">
        <v>879</v>
      </c>
      <c r="J31" s="1" t="s">
        <v>46</v>
      </c>
      <c r="K31" s="1" t="s">
        <v>46</v>
      </c>
    </row>
    <row r="32" spans="1:12" ht="20.100000000000001" customHeight="1" x14ac:dyDescent="0.3">
      <c r="A32" s="12" t="s">
        <v>880</v>
      </c>
      <c r="B32" s="13">
        <v>0</v>
      </c>
      <c r="C32" s="13">
        <v>0</v>
      </c>
      <c r="D32" s="13">
        <v>0</v>
      </c>
      <c r="E32" s="13">
        <v>0</v>
      </c>
      <c r="F32" s="12" t="s">
        <v>46</v>
      </c>
      <c r="G32" s="1" t="s">
        <v>96</v>
      </c>
      <c r="H32" s="1" t="s">
        <v>839</v>
      </c>
      <c r="I32" s="1" t="s">
        <v>881</v>
      </c>
      <c r="J32" s="1" t="s">
        <v>46</v>
      </c>
      <c r="K32" s="1" t="s">
        <v>46</v>
      </c>
    </row>
    <row r="33" spans="1:11" ht="20.100000000000001" customHeight="1" x14ac:dyDescent="0.3">
      <c r="A33" s="12" t="s">
        <v>882</v>
      </c>
      <c r="B33" s="13">
        <v>0</v>
      </c>
      <c r="C33" s="13">
        <v>0</v>
      </c>
      <c r="D33" s="13">
        <v>0</v>
      </c>
      <c r="E33" s="13">
        <v>0</v>
      </c>
      <c r="F33" s="12" t="s">
        <v>46</v>
      </c>
      <c r="G33" s="1" t="s">
        <v>96</v>
      </c>
      <c r="H33" s="1" t="s">
        <v>839</v>
      </c>
      <c r="I33" s="1" t="s">
        <v>883</v>
      </c>
      <c r="J33" s="1" t="s">
        <v>46</v>
      </c>
      <c r="K33" s="1" t="s">
        <v>46</v>
      </c>
    </row>
    <row r="34" spans="1:11" ht="20.100000000000001" customHeight="1" x14ac:dyDescent="0.3">
      <c r="A34" s="12" t="s">
        <v>884</v>
      </c>
      <c r="B34" s="13">
        <v>0</v>
      </c>
      <c r="C34" s="13">
        <v>0</v>
      </c>
      <c r="D34" s="13">
        <v>0</v>
      </c>
      <c r="E34" s="13">
        <v>0</v>
      </c>
      <c r="F34" s="12" t="s">
        <v>46</v>
      </c>
      <c r="G34" s="1" t="s">
        <v>96</v>
      </c>
      <c r="H34" s="1" t="s">
        <v>839</v>
      </c>
      <c r="I34" s="1" t="s">
        <v>885</v>
      </c>
      <c r="J34" s="1" t="s">
        <v>46</v>
      </c>
      <c r="K34" s="1" t="s">
        <v>46</v>
      </c>
    </row>
    <row r="35" spans="1:11" ht="20.100000000000001" customHeight="1" x14ac:dyDescent="0.3">
      <c r="A35" s="12" t="s">
        <v>886</v>
      </c>
      <c r="B35" s="13">
        <v>0</v>
      </c>
      <c r="C35" s="13">
        <v>0</v>
      </c>
      <c r="D35" s="13">
        <v>0</v>
      </c>
      <c r="E35" s="13">
        <v>0</v>
      </c>
      <c r="F35" s="12" t="s">
        <v>46</v>
      </c>
      <c r="G35" s="1" t="s">
        <v>96</v>
      </c>
      <c r="H35" s="1" t="s">
        <v>839</v>
      </c>
      <c r="I35" s="1" t="s">
        <v>887</v>
      </c>
      <c r="J35" s="1" t="s">
        <v>46</v>
      </c>
      <c r="K35" s="1" t="s">
        <v>46</v>
      </c>
    </row>
    <row r="36" spans="1:11" ht="20.100000000000001" customHeight="1" x14ac:dyDescent="0.3">
      <c r="A36" s="12" t="s">
        <v>888</v>
      </c>
      <c r="B36" s="13">
        <v>0</v>
      </c>
      <c r="C36" s="13">
        <v>0</v>
      </c>
      <c r="D36" s="13">
        <v>0</v>
      </c>
      <c r="E36" s="13">
        <v>0</v>
      </c>
      <c r="F36" s="12" t="s">
        <v>46</v>
      </c>
      <c r="G36" s="1" t="s">
        <v>96</v>
      </c>
      <c r="H36" s="1" t="s">
        <v>839</v>
      </c>
      <c r="I36" s="1" t="s">
        <v>889</v>
      </c>
      <c r="J36" s="1" t="s">
        <v>46</v>
      </c>
      <c r="K36" s="1" t="s">
        <v>46</v>
      </c>
    </row>
    <row r="37" spans="1:11" ht="20.100000000000001" customHeight="1" x14ac:dyDescent="0.3">
      <c r="A37" s="12" t="s">
        <v>890</v>
      </c>
      <c r="B37" s="13">
        <v>0</v>
      </c>
      <c r="C37" s="13">
        <v>0</v>
      </c>
      <c r="D37" s="13">
        <v>0</v>
      </c>
      <c r="E37" s="13">
        <v>0</v>
      </c>
      <c r="F37" s="12" t="s">
        <v>46</v>
      </c>
      <c r="G37" s="1" t="s">
        <v>96</v>
      </c>
      <c r="H37" s="1" t="s">
        <v>839</v>
      </c>
      <c r="I37" s="1" t="s">
        <v>891</v>
      </c>
      <c r="J37" s="1" t="s">
        <v>46</v>
      </c>
      <c r="K37" s="1" t="s">
        <v>46</v>
      </c>
    </row>
    <row r="38" spans="1:11" ht="20.100000000000001" customHeight="1" x14ac:dyDescent="0.3">
      <c r="A38" s="12" t="s">
        <v>892</v>
      </c>
      <c r="B38" s="13">
        <v>0</v>
      </c>
      <c r="C38" s="13">
        <v>0</v>
      </c>
      <c r="D38" s="13">
        <v>0</v>
      </c>
      <c r="E38" s="13">
        <v>0</v>
      </c>
      <c r="F38" s="12" t="s">
        <v>46</v>
      </c>
      <c r="G38" s="1" t="s">
        <v>96</v>
      </c>
      <c r="H38" s="1" t="s">
        <v>839</v>
      </c>
      <c r="I38" s="1" t="s">
        <v>893</v>
      </c>
      <c r="J38" s="1" t="s">
        <v>46</v>
      </c>
      <c r="K38" s="1" t="s">
        <v>46</v>
      </c>
    </row>
    <row r="39" spans="1:11" ht="20.100000000000001" customHeight="1" x14ac:dyDescent="0.3">
      <c r="A39" s="12" t="s">
        <v>894</v>
      </c>
      <c r="B39" s="13">
        <v>0</v>
      </c>
      <c r="C39" s="13">
        <v>0</v>
      </c>
      <c r="D39" s="13">
        <v>0</v>
      </c>
      <c r="E39" s="13">
        <v>0</v>
      </c>
      <c r="F39" s="12" t="s">
        <v>46</v>
      </c>
      <c r="G39" s="1" t="s">
        <v>96</v>
      </c>
      <c r="H39" s="1" t="s">
        <v>839</v>
      </c>
      <c r="I39" s="1" t="s">
        <v>895</v>
      </c>
      <c r="J39" s="1" t="s">
        <v>46</v>
      </c>
      <c r="K39" s="1" t="s">
        <v>46</v>
      </c>
    </row>
    <row r="40" spans="1:11" ht="20.100000000000001" customHeight="1" x14ac:dyDescent="0.3">
      <c r="A40" s="12" t="s">
        <v>896</v>
      </c>
      <c r="B40" s="13">
        <v>0</v>
      </c>
      <c r="C40" s="13">
        <v>0</v>
      </c>
      <c r="D40" s="13">
        <v>0</v>
      </c>
      <c r="E40" s="13">
        <v>0</v>
      </c>
      <c r="F40" s="12" t="s">
        <v>46</v>
      </c>
      <c r="G40" s="1" t="s">
        <v>96</v>
      </c>
      <c r="H40" s="1" t="s">
        <v>839</v>
      </c>
      <c r="I40" s="1" t="s">
        <v>897</v>
      </c>
      <c r="J40" s="1" t="s">
        <v>46</v>
      </c>
      <c r="K40" s="1" t="s">
        <v>46</v>
      </c>
    </row>
    <row r="41" spans="1:11" ht="20.100000000000001" customHeight="1" x14ac:dyDescent="0.3">
      <c r="A41" s="12" t="s">
        <v>898</v>
      </c>
      <c r="B41" s="13">
        <v>0</v>
      </c>
      <c r="C41" s="13">
        <v>0</v>
      </c>
      <c r="D41" s="13">
        <v>0</v>
      </c>
      <c r="E41" s="13">
        <v>0</v>
      </c>
      <c r="F41" s="12" t="s">
        <v>46</v>
      </c>
      <c r="G41" s="1" t="s">
        <v>96</v>
      </c>
      <c r="H41" s="1" t="s">
        <v>839</v>
      </c>
      <c r="I41" s="1" t="s">
        <v>899</v>
      </c>
      <c r="J41" s="1" t="s">
        <v>46</v>
      </c>
      <c r="K41" s="1" t="s">
        <v>46</v>
      </c>
    </row>
    <row r="42" spans="1:11" ht="20.100000000000001" customHeight="1" x14ac:dyDescent="0.3">
      <c r="A42" s="12" t="s">
        <v>900</v>
      </c>
      <c r="B42" s="13">
        <v>0</v>
      </c>
      <c r="C42" s="13">
        <v>0</v>
      </c>
      <c r="D42" s="13">
        <v>0</v>
      </c>
      <c r="E42" s="13">
        <v>0</v>
      </c>
      <c r="F42" s="12" t="s">
        <v>46</v>
      </c>
      <c r="G42" s="1" t="s">
        <v>96</v>
      </c>
      <c r="H42" s="1" t="s">
        <v>839</v>
      </c>
      <c r="I42" s="1" t="s">
        <v>901</v>
      </c>
      <c r="J42" s="1" t="s">
        <v>46</v>
      </c>
      <c r="K42" s="1" t="s">
        <v>46</v>
      </c>
    </row>
    <row r="43" spans="1:11" ht="20.100000000000001" customHeight="1" x14ac:dyDescent="0.3">
      <c r="A43" s="12" t="s">
        <v>902</v>
      </c>
      <c r="B43" s="13">
        <v>0</v>
      </c>
      <c r="C43" s="13">
        <v>0</v>
      </c>
      <c r="D43" s="13">
        <v>0</v>
      </c>
      <c r="E43" s="13">
        <v>0</v>
      </c>
      <c r="F43" s="12" t="s">
        <v>46</v>
      </c>
      <c r="G43" s="1" t="s">
        <v>96</v>
      </c>
      <c r="H43" s="1" t="s">
        <v>839</v>
      </c>
      <c r="I43" s="1" t="s">
        <v>903</v>
      </c>
      <c r="J43" s="1" t="s">
        <v>46</v>
      </c>
      <c r="K43" s="1" t="s">
        <v>46</v>
      </c>
    </row>
    <row r="44" spans="1:11" ht="20.100000000000001" customHeight="1" x14ac:dyDescent="0.3">
      <c r="A44" s="12" t="s">
        <v>904</v>
      </c>
      <c r="B44" s="13">
        <v>0</v>
      </c>
      <c r="C44" s="13">
        <v>0</v>
      </c>
      <c r="D44" s="13">
        <v>0</v>
      </c>
      <c r="E44" s="13">
        <v>0</v>
      </c>
      <c r="F44" s="12" t="s">
        <v>46</v>
      </c>
      <c r="G44" s="1" t="s">
        <v>96</v>
      </c>
      <c r="H44" s="1" t="s">
        <v>839</v>
      </c>
      <c r="I44" s="1" t="s">
        <v>905</v>
      </c>
      <c r="J44" s="1" t="s">
        <v>46</v>
      </c>
      <c r="K44" s="1" t="s">
        <v>46</v>
      </c>
    </row>
    <row r="45" spans="1:11" ht="20.100000000000001" customHeight="1" x14ac:dyDescent="0.3">
      <c r="A45" s="12" t="s">
        <v>906</v>
      </c>
      <c r="B45" s="13">
        <v>0</v>
      </c>
      <c r="C45" s="13">
        <v>0</v>
      </c>
      <c r="D45" s="13">
        <v>0</v>
      </c>
      <c r="E45" s="13">
        <v>0</v>
      </c>
      <c r="F45" s="12" t="s">
        <v>46</v>
      </c>
      <c r="G45" s="1" t="s">
        <v>96</v>
      </c>
      <c r="H45" s="1" t="s">
        <v>839</v>
      </c>
      <c r="I45" s="1" t="s">
        <v>907</v>
      </c>
      <c r="J45" s="1" t="s">
        <v>46</v>
      </c>
      <c r="K45" s="1" t="s">
        <v>46</v>
      </c>
    </row>
    <row r="46" spans="1:11" ht="20.100000000000001" customHeight="1" x14ac:dyDescent="0.3">
      <c r="A46" s="12" t="s">
        <v>841</v>
      </c>
      <c r="B46" s="13">
        <v>0</v>
      </c>
      <c r="C46" s="13">
        <v>0</v>
      </c>
      <c r="D46" s="13">
        <v>0</v>
      </c>
      <c r="E46" s="13">
        <v>0</v>
      </c>
      <c r="F46" s="12" t="s">
        <v>46</v>
      </c>
      <c r="G46" s="1" t="s">
        <v>96</v>
      </c>
      <c r="H46" s="1" t="s">
        <v>839</v>
      </c>
      <c r="I46" s="1" t="s">
        <v>46</v>
      </c>
      <c r="J46" s="1" t="s">
        <v>46</v>
      </c>
      <c r="K46" s="1" t="s">
        <v>46</v>
      </c>
    </row>
    <row r="47" spans="1:11" ht="32.25" customHeight="1" x14ac:dyDescent="0.3">
      <c r="A47" s="12" t="s">
        <v>908</v>
      </c>
      <c r="B47" s="13">
        <v>0</v>
      </c>
      <c r="C47" s="13">
        <v>0</v>
      </c>
      <c r="D47" s="13">
        <v>0</v>
      </c>
      <c r="E47" s="13">
        <v>0</v>
      </c>
      <c r="F47" s="12" t="s">
        <v>46</v>
      </c>
      <c r="G47" s="1" t="s">
        <v>96</v>
      </c>
      <c r="H47" s="1" t="s">
        <v>839</v>
      </c>
      <c r="I47" s="1" t="s">
        <v>909</v>
      </c>
      <c r="J47" s="1" t="s">
        <v>46</v>
      </c>
      <c r="K47" s="1" t="s">
        <v>46</v>
      </c>
    </row>
    <row r="48" spans="1:11" ht="20.100000000000001" customHeight="1" x14ac:dyDescent="0.3">
      <c r="A48" s="12" t="s">
        <v>910</v>
      </c>
      <c r="B48" s="13">
        <v>0</v>
      </c>
      <c r="C48" s="13">
        <v>0</v>
      </c>
      <c r="D48" s="13">
        <v>0</v>
      </c>
      <c r="E48" s="13">
        <v>0</v>
      </c>
      <c r="F48" s="12" t="s">
        <v>46</v>
      </c>
      <c r="G48" s="1" t="s">
        <v>96</v>
      </c>
      <c r="H48" s="1" t="s">
        <v>839</v>
      </c>
      <c r="I48" s="1" t="s">
        <v>911</v>
      </c>
      <c r="J48" s="1" t="s">
        <v>46</v>
      </c>
      <c r="K48" s="1" t="s">
        <v>46</v>
      </c>
    </row>
    <row r="49" spans="1:11" ht="20.100000000000001" customHeight="1" x14ac:dyDescent="0.3">
      <c r="A49" s="12" t="s">
        <v>912</v>
      </c>
      <c r="B49" s="13">
        <v>0</v>
      </c>
      <c r="C49" s="13">
        <v>0</v>
      </c>
      <c r="D49" s="13">
        <v>0</v>
      </c>
      <c r="E49" s="13">
        <v>0</v>
      </c>
      <c r="F49" s="12" t="s">
        <v>46</v>
      </c>
      <c r="G49" s="1" t="s">
        <v>96</v>
      </c>
      <c r="H49" s="1" t="s">
        <v>839</v>
      </c>
      <c r="I49" s="1" t="s">
        <v>913</v>
      </c>
      <c r="J49" s="1" t="s">
        <v>46</v>
      </c>
      <c r="K49" s="1" t="s">
        <v>46</v>
      </c>
    </row>
    <row r="50" spans="1:11" ht="20.100000000000001" customHeight="1" x14ac:dyDescent="0.3">
      <c r="A50" s="12" t="s">
        <v>914</v>
      </c>
      <c r="B50" s="13">
        <v>0</v>
      </c>
      <c r="C50" s="13">
        <v>0</v>
      </c>
      <c r="D50" s="13">
        <v>0</v>
      </c>
      <c r="E50" s="13">
        <v>0</v>
      </c>
      <c r="F50" s="12" t="s">
        <v>46</v>
      </c>
      <c r="G50" s="1" t="s">
        <v>96</v>
      </c>
      <c r="H50" s="1" t="s">
        <v>839</v>
      </c>
      <c r="I50" s="1" t="s">
        <v>915</v>
      </c>
      <c r="J50" s="1" t="s">
        <v>46</v>
      </c>
      <c r="K50" s="1" t="s">
        <v>46</v>
      </c>
    </row>
    <row r="51" spans="1:11" ht="20.100000000000001" customHeight="1" x14ac:dyDescent="0.3">
      <c r="A51" s="12" t="s">
        <v>916</v>
      </c>
      <c r="B51" s="13">
        <v>0</v>
      </c>
      <c r="C51" s="13">
        <v>0</v>
      </c>
      <c r="D51" s="13">
        <v>0</v>
      </c>
      <c r="E51" s="13">
        <v>0</v>
      </c>
      <c r="F51" s="12" t="s">
        <v>46</v>
      </c>
      <c r="G51" s="1" t="s">
        <v>96</v>
      </c>
      <c r="H51" s="1" t="s">
        <v>839</v>
      </c>
      <c r="I51" s="1" t="s">
        <v>917</v>
      </c>
      <c r="J51" s="1" t="s">
        <v>46</v>
      </c>
      <c r="K51" s="1" t="s">
        <v>46</v>
      </c>
    </row>
    <row r="52" spans="1:11" ht="20.100000000000001" customHeight="1" x14ac:dyDescent="0.3">
      <c r="A52" s="12" t="s">
        <v>841</v>
      </c>
      <c r="B52" s="13">
        <v>0</v>
      </c>
      <c r="C52" s="13">
        <v>0</v>
      </c>
      <c r="D52" s="13">
        <v>0</v>
      </c>
      <c r="E52" s="13">
        <v>0</v>
      </c>
      <c r="F52" s="12" t="s">
        <v>46</v>
      </c>
      <c r="G52" s="1" t="s">
        <v>96</v>
      </c>
      <c r="H52" s="1" t="s">
        <v>839</v>
      </c>
      <c r="I52" s="1" t="s">
        <v>46</v>
      </c>
      <c r="J52" s="1" t="s">
        <v>46</v>
      </c>
      <c r="K52" s="1" t="s">
        <v>46</v>
      </c>
    </row>
    <row r="53" spans="1:11" ht="20.100000000000001" customHeight="1" x14ac:dyDescent="0.3">
      <c r="A53" s="12" t="s">
        <v>918</v>
      </c>
      <c r="B53" s="13">
        <v>0</v>
      </c>
      <c r="C53" s="13">
        <v>0</v>
      </c>
      <c r="D53" s="13">
        <v>0</v>
      </c>
      <c r="E53" s="13">
        <v>0</v>
      </c>
      <c r="F53" s="12" t="s">
        <v>46</v>
      </c>
      <c r="G53" s="1" t="s">
        <v>96</v>
      </c>
      <c r="H53" s="1" t="s">
        <v>839</v>
      </c>
      <c r="I53" s="1" t="s">
        <v>919</v>
      </c>
      <c r="J53" s="1" t="s">
        <v>46</v>
      </c>
      <c r="K53" s="1" t="s">
        <v>46</v>
      </c>
    </row>
    <row r="54" spans="1:11" ht="20.100000000000001" customHeight="1" x14ac:dyDescent="0.3">
      <c r="A54" s="12" t="s">
        <v>920</v>
      </c>
      <c r="B54" s="13">
        <v>0</v>
      </c>
      <c r="C54" s="13">
        <v>0</v>
      </c>
      <c r="D54" s="13">
        <v>0</v>
      </c>
      <c r="E54" s="13">
        <v>0</v>
      </c>
      <c r="F54" s="12" t="s">
        <v>46</v>
      </c>
      <c r="G54" s="1" t="s">
        <v>96</v>
      </c>
      <c r="H54" s="1" t="s">
        <v>839</v>
      </c>
      <c r="I54" s="1" t="s">
        <v>921</v>
      </c>
      <c r="J54" s="1" t="s">
        <v>46</v>
      </c>
      <c r="K54" s="1" t="s">
        <v>46</v>
      </c>
    </row>
    <row r="55" spans="1:11" ht="20.100000000000001" customHeight="1" x14ac:dyDescent="0.3">
      <c r="A55" s="12" t="s">
        <v>922</v>
      </c>
      <c r="B55" s="13">
        <v>0</v>
      </c>
      <c r="C55" s="13">
        <v>0</v>
      </c>
      <c r="D55" s="13">
        <v>0</v>
      </c>
      <c r="E55" s="13">
        <v>0</v>
      </c>
      <c r="F55" s="12" t="s">
        <v>46</v>
      </c>
      <c r="G55" s="1" t="s">
        <v>96</v>
      </c>
      <c r="H55" s="1" t="s">
        <v>839</v>
      </c>
      <c r="I55" s="1" t="s">
        <v>923</v>
      </c>
      <c r="J55" s="1" t="s">
        <v>46</v>
      </c>
      <c r="K55" s="1" t="s">
        <v>46</v>
      </c>
    </row>
    <row r="56" spans="1:11" ht="20.100000000000001" customHeight="1" x14ac:dyDescent="0.3">
      <c r="A56" s="12" t="s">
        <v>924</v>
      </c>
      <c r="B56" s="13">
        <v>0</v>
      </c>
      <c r="C56" s="13">
        <v>0</v>
      </c>
      <c r="D56" s="13">
        <v>0</v>
      </c>
      <c r="E56" s="13">
        <v>0</v>
      </c>
      <c r="F56" s="12" t="s">
        <v>46</v>
      </c>
      <c r="G56" s="1" t="s">
        <v>96</v>
      </c>
      <c r="H56" s="1" t="s">
        <v>839</v>
      </c>
      <c r="I56" s="1" t="s">
        <v>925</v>
      </c>
      <c r="J56" s="1" t="s">
        <v>46</v>
      </c>
      <c r="K56" s="1" t="s">
        <v>46</v>
      </c>
    </row>
    <row r="57" spans="1:11" ht="20.100000000000001" customHeight="1" x14ac:dyDescent="0.3">
      <c r="A57" s="12" t="s">
        <v>926</v>
      </c>
      <c r="B57" s="13">
        <v>0</v>
      </c>
      <c r="C57" s="13">
        <v>0</v>
      </c>
      <c r="D57" s="13">
        <v>0</v>
      </c>
      <c r="E57" s="13">
        <v>0</v>
      </c>
      <c r="F57" s="12" t="s">
        <v>46</v>
      </c>
      <c r="G57" s="1" t="s">
        <v>96</v>
      </c>
      <c r="H57" s="1" t="s">
        <v>839</v>
      </c>
      <c r="I57" s="1" t="s">
        <v>927</v>
      </c>
      <c r="J57" s="1" t="s">
        <v>46</v>
      </c>
      <c r="K57" s="1" t="s">
        <v>46</v>
      </c>
    </row>
    <row r="58" spans="1:11" ht="20.100000000000001" customHeight="1" x14ac:dyDescent="0.3">
      <c r="A58" s="12" t="s">
        <v>928</v>
      </c>
      <c r="B58" s="13">
        <v>2927.6</v>
      </c>
      <c r="C58" s="13">
        <v>0</v>
      </c>
      <c r="D58" s="13">
        <v>0</v>
      </c>
      <c r="E58" s="13">
        <v>2927.6</v>
      </c>
      <c r="F58" s="12" t="s">
        <v>46</v>
      </c>
      <c r="G58" s="1" t="s">
        <v>96</v>
      </c>
      <c r="H58" s="1" t="s">
        <v>839</v>
      </c>
      <c r="I58" s="1" t="s">
        <v>929</v>
      </c>
      <c r="J58" s="1" t="s">
        <v>46</v>
      </c>
      <c r="K58" s="1" t="s">
        <v>46</v>
      </c>
    </row>
    <row r="59" spans="1:11" ht="20.100000000000001" customHeight="1" x14ac:dyDescent="0.3">
      <c r="A59" s="12" t="s">
        <v>930</v>
      </c>
      <c r="B59" s="13">
        <v>0</v>
      </c>
      <c r="C59" s="13">
        <v>4410.8999999999996</v>
      </c>
      <c r="D59" s="13">
        <v>0</v>
      </c>
      <c r="E59" s="13">
        <v>4410.8999999999996</v>
      </c>
      <c r="F59" s="12" t="s">
        <v>46</v>
      </c>
      <c r="G59" s="1" t="s">
        <v>96</v>
      </c>
      <c r="H59" s="1" t="s">
        <v>839</v>
      </c>
      <c r="I59" s="1" t="s">
        <v>931</v>
      </c>
      <c r="J59" s="1" t="s">
        <v>46</v>
      </c>
      <c r="K59" s="1" t="s">
        <v>46</v>
      </c>
    </row>
    <row r="60" spans="1:11" ht="20.100000000000001" customHeight="1" x14ac:dyDescent="0.3">
      <c r="A60" s="12" t="s">
        <v>932</v>
      </c>
      <c r="B60" s="13">
        <v>0</v>
      </c>
      <c r="C60" s="13">
        <v>0</v>
      </c>
      <c r="D60" s="13">
        <v>1870.3</v>
      </c>
      <c r="E60" s="13">
        <v>1870.3</v>
      </c>
      <c r="F60" s="12" t="s">
        <v>46</v>
      </c>
      <c r="G60" s="1" t="s">
        <v>96</v>
      </c>
      <c r="H60" s="1" t="s">
        <v>839</v>
      </c>
      <c r="I60" s="1" t="s">
        <v>933</v>
      </c>
      <c r="J60" s="1" t="s">
        <v>46</v>
      </c>
      <c r="K60" s="1" t="s">
        <v>46</v>
      </c>
    </row>
    <row r="61" spans="1:11" ht="20.100000000000001" customHeight="1" x14ac:dyDescent="0.3">
      <c r="A61" s="12" t="s">
        <v>934</v>
      </c>
      <c r="B61" s="13">
        <v>2927.6</v>
      </c>
      <c r="C61" s="13">
        <v>4410.8999999999996</v>
      </c>
      <c r="D61" s="13">
        <v>1870.3</v>
      </c>
      <c r="E61" s="13">
        <v>9208.7999999999993</v>
      </c>
      <c r="F61" s="12" t="s">
        <v>46</v>
      </c>
      <c r="G61" s="1" t="s">
        <v>96</v>
      </c>
      <c r="H61" s="1" t="s">
        <v>839</v>
      </c>
      <c r="I61" s="1" t="s">
        <v>935</v>
      </c>
      <c r="J61" s="1" t="s">
        <v>46</v>
      </c>
      <c r="K61" s="1" t="s">
        <v>46</v>
      </c>
    </row>
    <row r="62" spans="1:11" ht="20.100000000000001" customHeight="1" x14ac:dyDescent="0.3">
      <c r="A62" s="12" t="s">
        <v>841</v>
      </c>
      <c r="B62" s="13">
        <v>0</v>
      </c>
      <c r="C62" s="13">
        <v>0</v>
      </c>
      <c r="D62" s="13">
        <v>0</v>
      </c>
      <c r="E62" s="13">
        <v>0</v>
      </c>
      <c r="F62" s="12" t="s">
        <v>46</v>
      </c>
      <c r="G62" s="1" t="s">
        <v>96</v>
      </c>
      <c r="H62" s="1" t="s">
        <v>839</v>
      </c>
      <c r="I62" s="1" t="s">
        <v>46</v>
      </c>
      <c r="J62" s="1" t="s">
        <v>46</v>
      </c>
      <c r="K62" s="1" t="s">
        <v>46</v>
      </c>
    </row>
    <row r="63" spans="1:11" ht="20.100000000000001" customHeight="1" x14ac:dyDescent="0.3">
      <c r="A63" s="12" t="s">
        <v>936</v>
      </c>
      <c r="B63" s="13">
        <v>0</v>
      </c>
      <c r="C63" s="13">
        <v>0</v>
      </c>
      <c r="D63" s="13">
        <v>0</v>
      </c>
      <c r="E63" s="13">
        <v>0</v>
      </c>
      <c r="F63" s="12" t="s">
        <v>46</v>
      </c>
      <c r="G63" s="1" t="s">
        <v>96</v>
      </c>
      <c r="H63" s="1" t="s">
        <v>839</v>
      </c>
      <c r="I63" s="1" t="s">
        <v>937</v>
      </c>
      <c r="J63" s="1" t="s">
        <v>46</v>
      </c>
      <c r="K63" s="1" t="s">
        <v>46</v>
      </c>
    </row>
    <row r="64" spans="1:11" ht="20.100000000000001" customHeight="1" x14ac:dyDescent="0.3">
      <c r="A64" s="12" t="s">
        <v>938</v>
      </c>
      <c r="B64" s="13">
        <v>0</v>
      </c>
      <c r="C64" s="13">
        <v>0</v>
      </c>
      <c r="D64" s="13">
        <v>0</v>
      </c>
      <c r="E64" s="13">
        <v>0</v>
      </c>
      <c r="F64" s="12" t="s">
        <v>46</v>
      </c>
      <c r="G64" s="1" t="s">
        <v>96</v>
      </c>
      <c r="H64" s="1" t="s">
        <v>839</v>
      </c>
      <c r="I64" s="1" t="s">
        <v>939</v>
      </c>
      <c r="J64" s="1" t="s">
        <v>46</v>
      </c>
      <c r="K64" s="1" t="s">
        <v>46</v>
      </c>
    </row>
    <row r="65" spans="1:12" ht="20.100000000000001" customHeight="1" x14ac:dyDescent="0.3">
      <c r="A65" s="12" t="s">
        <v>940</v>
      </c>
      <c r="B65" s="13">
        <v>0</v>
      </c>
      <c r="C65" s="13">
        <v>0</v>
      </c>
      <c r="D65" s="13">
        <v>0</v>
      </c>
      <c r="E65" s="13">
        <v>0</v>
      </c>
      <c r="F65" s="12" t="s">
        <v>46</v>
      </c>
      <c r="G65" s="1" t="s">
        <v>96</v>
      </c>
      <c r="H65" s="1" t="s">
        <v>839</v>
      </c>
      <c r="I65" s="1" t="s">
        <v>941</v>
      </c>
      <c r="J65" s="1" t="s">
        <v>46</v>
      </c>
      <c r="K65" s="1" t="s">
        <v>46</v>
      </c>
    </row>
    <row r="66" spans="1:12" ht="20.100000000000001" customHeight="1" x14ac:dyDescent="0.3">
      <c r="A66" s="12" t="s">
        <v>942</v>
      </c>
      <c r="B66" s="13">
        <v>0</v>
      </c>
      <c r="C66" s="13">
        <v>0</v>
      </c>
      <c r="D66" s="13">
        <v>39.299999999999997</v>
      </c>
      <c r="E66" s="13">
        <v>39.299999999999997</v>
      </c>
      <c r="F66" s="12" t="s">
        <v>46</v>
      </c>
      <c r="G66" s="1" t="s">
        <v>96</v>
      </c>
      <c r="H66" s="1" t="s">
        <v>839</v>
      </c>
      <c r="I66" s="1" t="s">
        <v>943</v>
      </c>
      <c r="J66" s="1" t="s">
        <v>46</v>
      </c>
      <c r="K66" s="1" t="s">
        <v>46</v>
      </c>
    </row>
    <row r="67" spans="1:12" ht="20.100000000000001" customHeight="1" x14ac:dyDescent="0.3">
      <c r="A67" s="12" t="s">
        <v>934</v>
      </c>
      <c r="B67" s="13">
        <v>0</v>
      </c>
      <c r="C67" s="13">
        <v>0</v>
      </c>
      <c r="D67" s="13">
        <v>39.299999999999997</v>
      </c>
      <c r="E67" s="13">
        <v>39.299999999999997</v>
      </c>
      <c r="F67" s="12" t="s">
        <v>46</v>
      </c>
      <c r="G67" s="1" t="s">
        <v>96</v>
      </c>
      <c r="H67" s="1" t="s">
        <v>839</v>
      </c>
      <c r="I67" s="1" t="s">
        <v>935</v>
      </c>
      <c r="J67" s="1" t="s">
        <v>46</v>
      </c>
      <c r="K67" s="1" t="s">
        <v>46</v>
      </c>
    </row>
    <row r="68" spans="1:12" ht="20.100000000000001" customHeight="1" x14ac:dyDescent="0.3">
      <c r="A68" s="12" t="s">
        <v>841</v>
      </c>
      <c r="B68" s="13">
        <v>0</v>
      </c>
      <c r="C68" s="13">
        <v>0</v>
      </c>
      <c r="D68" s="13">
        <v>0</v>
      </c>
      <c r="E68" s="13">
        <v>0</v>
      </c>
      <c r="F68" s="12" t="s">
        <v>46</v>
      </c>
      <c r="G68" s="1" t="s">
        <v>96</v>
      </c>
      <c r="H68" s="1" t="s">
        <v>839</v>
      </c>
      <c r="I68" s="1" t="s">
        <v>46</v>
      </c>
      <c r="J68" s="1" t="s">
        <v>46</v>
      </c>
      <c r="K68" s="1" t="s">
        <v>46</v>
      </c>
    </row>
    <row r="69" spans="1:12" ht="20.100000000000001" customHeight="1" x14ac:dyDescent="0.3">
      <c r="A69" s="12" t="s">
        <v>864</v>
      </c>
      <c r="B69" s="14">
        <v>2927</v>
      </c>
      <c r="C69" s="14">
        <v>4410</v>
      </c>
      <c r="D69" s="14">
        <v>1909</v>
      </c>
      <c r="E69" s="14">
        <v>9246</v>
      </c>
      <c r="F69" s="15"/>
    </row>
    <row r="70" spans="1:12" ht="20.100000000000001" customHeight="1" x14ac:dyDescent="0.3">
      <c r="A70" s="15"/>
      <c r="B70" s="15"/>
      <c r="C70" s="15"/>
      <c r="D70" s="15"/>
      <c r="E70" s="15"/>
      <c r="F70" s="15"/>
    </row>
    <row r="71" spans="1:12" ht="20.100000000000001" customHeight="1" x14ac:dyDescent="0.3">
      <c r="A71" s="15" t="s">
        <v>944</v>
      </c>
      <c r="B71" s="15"/>
      <c r="C71" s="15"/>
      <c r="D71" s="15"/>
      <c r="E71" s="15"/>
      <c r="F71" s="12" t="s">
        <v>46</v>
      </c>
      <c r="G71" s="1" t="s">
        <v>101</v>
      </c>
      <c r="I71" s="1" t="s">
        <v>98</v>
      </c>
      <c r="J71" s="1" t="s">
        <v>99</v>
      </c>
      <c r="K71" s="1" t="s">
        <v>89</v>
      </c>
    </row>
    <row r="72" spans="1:12" ht="20.100000000000001" customHeight="1" x14ac:dyDescent="0.3">
      <c r="A72" s="12" t="s">
        <v>46</v>
      </c>
      <c r="B72" s="13"/>
      <c r="C72" s="13"/>
      <c r="D72" s="13"/>
      <c r="E72" s="13"/>
      <c r="F72" s="12" t="s">
        <v>46</v>
      </c>
      <c r="G72" s="1" t="s">
        <v>101</v>
      </c>
      <c r="H72" s="1" t="s">
        <v>837</v>
      </c>
      <c r="I72" s="1" t="s">
        <v>46</v>
      </c>
      <c r="J72" s="1" t="s">
        <v>46</v>
      </c>
      <c r="K72" s="1" t="s">
        <v>89</v>
      </c>
      <c r="L72">
        <v>1</v>
      </c>
    </row>
    <row r="73" spans="1:12" ht="20.100000000000001" customHeight="1" x14ac:dyDescent="0.3">
      <c r="A73" s="12" t="s">
        <v>945</v>
      </c>
      <c r="B73" s="13">
        <v>0</v>
      </c>
      <c r="C73" s="13">
        <v>0</v>
      </c>
      <c r="D73" s="13">
        <v>0</v>
      </c>
      <c r="E73" s="13">
        <v>0</v>
      </c>
      <c r="F73" s="12" t="s">
        <v>46</v>
      </c>
      <c r="G73" s="1" t="s">
        <v>101</v>
      </c>
      <c r="H73" s="1" t="s">
        <v>839</v>
      </c>
      <c r="I73" s="1" t="s">
        <v>946</v>
      </c>
      <c r="J73" s="1" t="s">
        <v>46</v>
      </c>
      <c r="K73" s="1" t="s">
        <v>46</v>
      </c>
    </row>
    <row r="74" spans="1:12" ht="20.100000000000001" customHeight="1" x14ac:dyDescent="0.3">
      <c r="A74" s="12" t="s">
        <v>947</v>
      </c>
      <c r="B74" s="13">
        <v>0</v>
      </c>
      <c r="C74" s="13">
        <v>0</v>
      </c>
      <c r="D74" s="13">
        <v>0</v>
      </c>
      <c r="E74" s="13">
        <v>0</v>
      </c>
      <c r="F74" s="12" t="s">
        <v>46</v>
      </c>
      <c r="G74" s="1" t="s">
        <v>101</v>
      </c>
      <c r="H74" s="1" t="s">
        <v>839</v>
      </c>
      <c r="I74" s="1" t="s">
        <v>948</v>
      </c>
      <c r="J74" s="1" t="s">
        <v>46</v>
      </c>
      <c r="K74" s="1" t="s">
        <v>46</v>
      </c>
    </row>
    <row r="75" spans="1:12" ht="20.100000000000001" customHeight="1" x14ac:dyDescent="0.3">
      <c r="A75" s="12" t="s">
        <v>949</v>
      </c>
      <c r="B75" s="13">
        <v>0</v>
      </c>
      <c r="C75" s="13">
        <v>0</v>
      </c>
      <c r="D75" s="13">
        <v>0</v>
      </c>
      <c r="E75" s="13">
        <v>0</v>
      </c>
      <c r="F75" s="12" t="s">
        <v>46</v>
      </c>
      <c r="G75" s="1" t="s">
        <v>101</v>
      </c>
      <c r="H75" s="1" t="s">
        <v>839</v>
      </c>
      <c r="I75" s="1" t="s">
        <v>950</v>
      </c>
      <c r="J75" s="1" t="s">
        <v>46</v>
      </c>
      <c r="K75" s="1" t="s">
        <v>46</v>
      </c>
    </row>
    <row r="76" spans="1:12" ht="20.100000000000001" customHeight="1" x14ac:dyDescent="0.3">
      <c r="A76" s="12" t="s">
        <v>951</v>
      </c>
      <c r="B76" s="13">
        <v>0</v>
      </c>
      <c r="C76" s="13">
        <v>0</v>
      </c>
      <c r="D76" s="13">
        <v>0</v>
      </c>
      <c r="E76" s="13">
        <v>0</v>
      </c>
      <c r="F76" s="12" t="s">
        <v>46</v>
      </c>
      <c r="G76" s="1" t="s">
        <v>101</v>
      </c>
      <c r="H76" s="1" t="s">
        <v>839</v>
      </c>
      <c r="I76" s="1" t="s">
        <v>952</v>
      </c>
      <c r="J76" s="1" t="s">
        <v>46</v>
      </c>
      <c r="K76" s="1" t="s">
        <v>46</v>
      </c>
    </row>
    <row r="77" spans="1:12" ht="20.100000000000001" customHeight="1" x14ac:dyDescent="0.3">
      <c r="A77" s="12" t="s">
        <v>953</v>
      </c>
      <c r="B77" s="13">
        <v>0</v>
      </c>
      <c r="C77" s="13">
        <v>0</v>
      </c>
      <c r="D77" s="13">
        <v>0</v>
      </c>
      <c r="E77" s="13">
        <v>0</v>
      </c>
      <c r="F77" s="12" t="s">
        <v>46</v>
      </c>
      <c r="G77" s="1" t="s">
        <v>101</v>
      </c>
      <c r="H77" s="1" t="s">
        <v>839</v>
      </c>
      <c r="I77" s="1" t="s">
        <v>954</v>
      </c>
      <c r="J77" s="1" t="s">
        <v>46</v>
      </c>
      <c r="K77" s="1" t="s">
        <v>46</v>
      </c>
    </row>
    <row r="78" spans="1:12" ht="20.100000000000001" customHeight="1" x14ac:dyDescent="0.3">
      <c r="A78" s="12" t="s">
        <v>955</v>
      </c>
      <c r="B78" s="13">
        <v>0</v>
      </c>
      <c r="C78" s="13">
        <v>0</v>
      </c>
      <c r="D78" s="13">
        <v>0</v>
      </c>
      <c r="E78" s="13">
        <v>0</v>
      </c>
      <c r="F78" s="12" t="s">
        <v>46</v>
      </c>
      <c r="G78" s="1" t="s">
        <v>101</v>
      </c>
      <c r="H78" s="1" t="s">
        <v>839</v>
      </c>
      <c r="I78" s="1" t="s">
        <v>956</v>
      </c>
      <c r="J78" s="1" t="s">
        <v>46</v>
      </c>
      <c r="K78" s="1" t="s">
        <v>46</v>
      </c>
    </row>
    <row r="79" spans="1:12" ht="20.100000000000001" customHeight="1" x14ac:dyDescent="0.3">
      <c r="A79" s="12" t="s">
        <v>957</v>
      </c>
      <c r="B79" s="13">
        <v>0</v>
      </c>
      <c r="C79" s="13">
        <v>0</v>
      </c>
      <c r="D79" s="13">
        <v>0</v>
      </c>
      <c r="E79" s="13">
        <v>0</v>
      </c>
      <c r="F79" s="12" t="s">
        <v>46</v>
      </c>
      <c r="G79" s="1" t="s">
        <v>101</v>
      </c>
      <c r="H79" s="1" t="s">
        <v>839</v>
      </c>
      <c r="I79" s="1" t="s">
        <v>958</v>
      </c>
      <c r="J79" s="1" t="s">
        <v>46</v>
      </c>
      <c r="K79" s="1" t="s">
        <v>46</v>
      </c>
    </row>
    <row r="80" spans="1:12" ht="20.100000000000001" customHeight="1" x14ac:dyDescent="0.3">
      <c r="A80" s="12" t="s">
        <v>959</v>
      </c>
      <c r="B80" s="13">
        <v>0</v>
      </c>
      <c r="C80" s="13">
        <v>0</v>
      </c>
      <c r="D80" s="13">
        <v>0</v>
      </c>
      <c r="E80" s="13">
        <v>0</v>
      </c>
      <c r="F80" s="12" t="s">
        <v>46</v>
      </c>
      <c r="G80" s="1" t="s">
        <v>101</v>
      </c>
      <c r="H80" s="1" t="s">
        <v>839</v>
      </c>
      <c r="I80" s="1" t="s">
        <v>960</v>
      </c>
      <c r="J80" s="1" t="s">
        <v>46</v>
      </c>
      <c r="K80" s="1" t="s">
        <v>46</v>
      </c>
    </row>
    <row r="81" spans="1:11" ht="20.100000000000001" customHeight="1" x14ac:dyDescent="0.3">
      <c r="A81" s="12" t="s">
        <v>961</v>
      </c>
      <c r="B81" s="13">
        <v>0</v>
      </c>
      <c r="C81" s="13">
        <v>0</v>
      </c>
      <c r="D81" s="13">
        <v>0</v>
      </c>
      <c r="E81" s="13">
        <v>0</v>
      </c>
      <c r="F81" s="12" t="s">
        <v>46</v>
      </c>
      <c r="G81" s="1" t="s">
        <v>101</v>
      </c>
      <c r="H81" s="1" t="s">
        <v>839</v>
      </c>
      <c r="I81" s="1" t="s">
        <v>855</v>
      </c>
      <c r="J81" s="1" t="s">
        <v>46</v>
      </c>
      <c r="K81" s="1" t="s">
        <v>46</v>
      </c>
    </row>
    <row r="82" spans="1:11" ht="20.100000000000001" customHeight="1" x14ac:dyDescent="0.3">
      <c r="A82" s="12" t="s">
        <v>962</v>
      </c>
      <c r="B82" s="13">
        <v>234.5</v>
      </c>
      <c r="C82" s="13">
        <v>0</v>
      </c>
      <c r="D82" s="13">
        <v>0</v>
      </c>
      <c r="E82" s="13">
        <v>234.5</v>
      </c>
      <c r="F82" s="12" t="s">
        <v>46</v>
      </c>
      <c r="G82" s="1" t="s">
        <v>101</v>
      </c>
      <c r="H82" s="1" t="s">
        <v>839</v>
      </c>
      <c r="I82" s="1" t="s">
        <v>857</v>
      </c>
      <c r="J82" s="1" t="s">
        <v>46</v>
      </c>
      <c r="K82" s="1" t="s">
        <v>46</v>
      </c>
    </row>
    <row r="83" spans="1:11" ht="20.100000000000001" customHeight="1" x14ac:dyDescent="0.3">
      <c r="A83" s="12" t="s">
        <v>963</v>
      </c>
      <c r="B83" s="13">
        <v>0</v>
      </c>
      <c r="C83" s="13">
        <v>547.9</v>
      </c>
      <c r="D83" s="13">
        <v>0</v>
      </c>
      <c r="E83" s="13">
        <v>547.9</v>
      </c>
      <c r="F83" s="12" t="s">
        <v>46</v>
      </c>
      <c r="G83" s="1" t="s">
        <v>101</v>
      </c>
      <c r="H83" s="1" t="s">
        <v>839</v>
      </c>
      <c r="I83" s="1" t="s">
        <v>859</v>
      </c>
      <c r="J83" s="1" t="s">
        <v>46</v>
      </c>
      <c r="K83" s="1" t="s">
        <v>46</v>
      </c>
    </row>
    <row r="84" spans="1:11" ht="20.100000000000001" customHeight="1" x14ac:dyDescent="0.3">
      <c r="A84" s="12" t="s">
        <v>964</v>
      </c>
      <c r="B84" s="13">
        <v>0</v>
      </c>
      <c r="C84" s="13">
        <v>0</v>
      </c>
      <c r="D84" s="13">
        <v>269.3</v>
      </c>
      <c r="E84" s="13">
        <v>269.3</v>
      </c>
      <c r="F84" s="12" t="s">
        <v>46</v>
      </c>
      <c r="G84" s="1" t="s">
        <v>101</v>
      </c>
      <c r="H84" s="1" t="s">
        <v>839</v>
      </c>
      <c r="I84" s="1" t="s">
        <v>861</v>
      </c>
      <c r="J84" s="1" t="s">
        <v>46</v>
      </c>
      <c r="K84" s="1" t="s">
        <v>46</v>
      </c>
    </row>
    <row r="85" spans="1:11" ht="20.100000000000001" customHeight="1" x14ac:dyDescent="0.3">
      <c r="A85" s="12" t="s">
        <v>862</v>
      </c>
      <c r="B85" s="13">
        <v>234.5</v>
      </c>
      <c r="C85" s="13">
        <v>547.9</v>
      </c>
      <c r="D85" s="13">
        <v>269.3</v>
      </c>
      <c r="E85" s="13">
        <v>1051.7</v>
      </c>
      <c r="F85" s="12" t="s">
        <v>46</v>
      </c>
      <c r="G85" s="1" t="s">
        <v>101</v>
      </c>
      <c r="H85" s="1" t="s">
        <v>839</v>
      </c>
      <c r="I85" s="1" t="s">
        <v>863</v>
      </c>
      <c r="J85" s="1" t="s">
        <v>46</v>
      </c>
      <c r="K85" s="1" t="s">
        <v>46</v>
      </c>
    </row>
    <row r="86" spans="1:11" ht="20.100000000000001" customHeight="1" x14ac:dyDescent="0.3">
      <c r="A86" s="12" t="s">
        <v>841</v>
      </c>
      <c r="B86" s="13">
        <v>0</v>
      </c>
      <c r="C86" s="13">
        <v>0</v>
      </c>
      <c r="D86" s="13">
        <v>0</v>
      </c>
      <c r="E86" s="13">
        <v>0</v>
      </c>
      <c r="F86" s="12" t="s">
        <v>46</v>
      </c>
      <c r="G86" s="1" t="s">
        <v>101</v>
      </c>
      <c r="H86" s="1" t="s">
        <v>839</v>
      </c>
      <c r="I86" s="1" t="s">
        <v>46</v>
      </c>
      <c r="J86" s="1" t="s">
        <v>46</v>
      </c>
      <c r="K86" s="1" t="s">
        <v>46</v>
      </c>
    </row>
    <row r="87" spans="1:11" ht="20.100000000000001" customHeight="1" x14ac:dyDescent="0.3">
      <c r="A87" s="12" t="s">
        <v>965</v>
      </c>
      <c r="B87" s="13">
        <v>0</v>
      </c>
      <c r="C87" s="13">
        <v>0</v>
      </c>
      <c r="D87" s="13">
        <v>0</v>
      </c>
      <c r="E87" s="13">
        <v>0</v>
      </c>
      <c r="F87" s="12" t="s">
        <v>46</v>
      </c>
      <c r="G87" s="1" t="s">
        <v>101</v>
      </c>
      <c r="H87" s="1" t="s">
        <v>839</v>
      </c>
      <c r="I87" s="1" t="s">
        <v>966</v>
      </c>
      <c r="J87" s="1" t="s">
        <v>46</v>
      </c>
      <c r="K87" s="1" t="s">
        <v>46</v>
      </c>
    </row>
    <row r="88" spans="1:11" ht="20.100000000000001" customHeight="1" x14ac:dyDescent="0.3">
      <c r="A88" s="12" t="s">
        <v>967</v>
      </c>
      <c r="B88" s="13">
        <v>0</v>
      </c>
      <c r="C88" s="13">
        <v>0</v>
      </c>
      <c r="D88" s="13">
        <v>0</v>
      </c>
      <c r="E88" s="13">
        <v>0</v>
      </c>
      <c r="F88" s="12" t="s">
        <v>46</v>
      </c>
      <c r="G88" s="1" t="s">
        <v>101</v>
      </c>
      <c r="H88" s="1" t="s">
        <v>839</v>
      </c>
      <c r="I88" s="1" t="s">
        <v>968</v>
      </c>
      <c r="J88" s="1" t="s">
        <v>46</v>
      </c>
      <c r="K88" s="1" t="s">
        <v>46</v>
      </c>
    </row>
    <row r="89" spans="1:11" ht="20.100000000000001" customHeight="1" x14ac:dyDescent="0.3">
      <c r="A89" s="12" t="s">
        <v>969</v>
      </c>
      <c r="B89" s="13">
        <v>0</v>
      </c>
      <c r="C89" s="13">
        <v>0</v>
      </c>
      <c r="D89" s="13">
        <v>0</v>
      </c>
      <c r="E89" s="13">
        <v>0</v>
      </c>
      <c r="F89" s="12" t="s">
        <v>46</v>
      </c>
      <c r="G89" s="1" t="s">
        <v>101</v>
      </c>
      <c r="H89" s="1" t="s">
        <v>839</v>
      </c>
      <c r="I89" s="1" t="s">
        <v>970</v>
      </c>
      <c r="J89" s="1" t="s">
        <v>46</v>
      </c>
      <c r="K89" s="1" t="s">
        <v>46</v>
      </c>
    </row>
    <row r="90" spans="1:11" ht="20.100000000000001" customHeight="1" x14ac:dyDescent="0.3">
      <c r="A90" s="12" t="s">
        <v>971</v>
      </c>
      <c r="B90" s="13">
        <v>0</v>
      </c>
      <c r="C90" s="13">
        <v>0</v>
      </c>
      <c r="D90" s="13">
        <v>0</v>
      </c>
      <c r="E90" s="13">
        <v>0</v>
      </c>
      <c r="F90" s="12" t="s">
        <v>46</v>
      </c>
      <c r="G90" s="1" t="s">
        <v>101</v>
      </c>
      <c r="H90" s="1" t="s">
        <v>839</v>
      </c>
      <c r="I90" s="1" t="s">
        <v>972</v>
      </c>
      <c r="J90" s="1" t="s">
        <v>46</v>
      </c>
      <c r="K90" s="1" t="s">
        <v>46</v>
      </c>
    </row>
    <row r="91" spans="1:11" ht="20.100000000000001" customHeight="1" x14ac:dyDescent="0.3">
      <c r="A91" s="12" t="s">
        <v>951</v>
      </c>
      <c r="B91" s="13">
        <v>0</v>
      </c>
      <c r="C91" s="13">
        <v>0</v>
      </c>
      <c r="D91" s="13">
        <v>0</v>
      </c>
      <c r="E91" s="13">
        <v>0</v>
      </c>
      <c r="F91" s="12" t="s">
        <v>46</v>
      </c>
      <c r="G91" s="1" t="s">
        <v>101</v>
      </c>
      <c r="H91" s="1" t="s">
        <v>839</v>
      </c>
      <c r="I91" s="1" t="s">
        <v>952</v>
      </c>
      <c r="J91" s="1" t="s">
        <v>46</v>
      </c>
      <c r="K91" s="1" t="s">
        <v>46</v>
      </c>
    </row>
    <row r="92" spans="1:11" ht="20.100000000000001" customHeight="1" x14ac:dyDescent="0.3">
      <c r="A92" s="12" t="s">
        <v>973</v>
      </c>
      <c r="B92" s="13">
        <v>0</v>
      </c>
      <c r="C92" s="13">
        <v>0</v>
      </c>
      <c r="D92" s="13">
        <v>0</v>
      </c>
      <c r="E92" s="13">
        <v>0</v>
      </c>
      <c r="F92" s="12" t="s">
        <v>46</v>
      </c>
      <c r="G92" s="1" t="s">
        <v>101</v>
      </c>
      <c r="H92" s="1" t="s">
        <v>839</v>
      </c>
      <c r="I92" s="1" t="s">
        <v>974</v>
      </c>
      <c r="J92" s="1" t="s">
        <v>46</v>
      </c>
      <c r="K92" s="1" t="s">
        <v>46</v>
      </c>
    </row>
    <row r="93" spans="1:11" ht="20.100000000000001" customHeight="1" x14ac:dyDescent="0.3">
      <c r="A93" s="12" t="s">
        <v>975</v>
      </c>
      <c r="B93" s="13">
        <v>0</v>
      </c>
      <c r="C93" s="13">
        <v>0</v>
      </c>
      <c r="D93" s="13">
        <v>0</v>
      </c>
      <c r="E93" s="13">
        <v>0</v>
      </c>
      <c r="F93" s="12" t="s">
        <v>46</v>
      </c>
      <c r="G93" s="1" t="s">
        <v>101</v>
      </c>
      <c r="H93" s="1" t="s">
        <v>839</v>
      </c>
      <c r="I93" s="1" t="s">
        <v>976</v>
      </c>
      <c r="J93" s="1" t="s">
        <v>46</v>
      </c>
      <c r="K93" s="1" t="s">
        <v>46</v>
      </c>
    </row>
    <row r="94" spans="1:11" ht="20.100000000000001" customHeight="1" x14ac:dyDescent="0.3">
      <c r="A94" s="12" t="s">
        <v>977</v>
      </c>
      <c r="B94" s="13">
        <v>0</v>
      </c>
      <c r="C94" s="13">
        <v>0</v>
      </c>
      <c r="D94" s="13">
        <v>0</v>
      </c>
      <c r="E94" s="13">
        <v>0</v>
      </c>
      <c r="F94" s="12" t="s">
        <v>46</v>
      </c>
      <c r="G94" s="1" t="s">
        <v>101</v>
      </c>
      <c r="H94" s="1" t="s">
        <v>839</v>
      </c>
      <c r="I94" s="1" t="s">
        <v>978</v>
      </c>
      <c r="J94" s="1" t="s">
        <v>46</v>
      </c>
      <c r="K94" s="1" t="s">
        <v>46</v>
      </c>
    </row>
    <row r="95" spans="1:11" ht="20.100000000000001" customHeight="1" x14ac:dyDescent="0.3">
      <c r="A95" s="12" t="s">
        <v>979</v>
      </c>
      <c r="B95" s="13">
        <v>0</v>
      </c>
      <c r="C95" s="13">
        <v>0</v>
      </c>
      <c r="D95" s="13">
        <v>0</v>
      </c>
      <c r="E95" s="13">
        <v>0</v>
      </c>
      <c r="F95" s="12" t="s">
        <v>46</v>
      </c>
      <c r="G95" s="1" t="s">
        <v>101</v>
      </c>
      <c r="H95" s="1" t="s">
        <v>839</v>
      </c>
      <c r="I95" s="1" t="s">
        <v>980</v>
      </c>
      <c r="J95" s="1" t="s">
        <v>46</v>
      </c>
      <c r="K95" s="1" t="s">
        <v>46</v>
      </c>
    </row>
    <row r="96" spans="1:11" ht="20.100000000000001" customHeight="1" x14ac:dyDescent="0.3">
      <c r="A96" s="12" t="s">
        <v>981</v>
      </c>
      <c r="B96" s="13">
        <v>125.4</v>
      </c>
      <c r="C96" s="13">
        <v>0</v>
      </c>
      <c r="D96" s="13">
        <v>0</v>
      </c>
      <c r="E96" s="13">
        <v>125.4</v>
      </c>
      <c r="F96" s="12" t="s">
        <v>46</v>
      </c>
      <c r="G96" s="1" t="s">
        <v>101</v>
      </c>
      <c r="H96" s="1" t="s">
        <v>839</v>
      </c>
      <c r="I96" s="1" t="s">
        <v>982</v>
      </c>
      <c r="J96" s="1" t="s">
        <v>46</v>
      </c>
      <c r="K96" s="1" t="s">
        <v>46</v>
      </c>
    </row>
    <row r="97" spans="1:12" ht="20.100000000000001" customHeight="1" x14ac:dyDescent="0.3">
      <c r="A97" s="12" t="s">
        <v>983</v>
      </c>
      <c r="B97" s="13">
        <v>0</v>
      </c>
      <c r="C97" s="13">
        <v>3263.7</v>
      </c>
      <c r="D97" s="13">
        <v>0</v>
      </c>
      <c r="E97" s="13">
        <v>3263.7</v>
      </c>
      <c r="F97" s="12" t="s">
        <v>46</v>
      </c>
      <c r="G97" s="1" t="s">
        <v>101</v>
      </c>
      <c r="H97" s="1" t="s">
        <v>839</v>
      </c>
      <c r="I97" s="1" t="s">
        <v>984</v>
      </c>
      <c r="J97" s="1" t="s">
        <v>46</v>
      </c>
      <c r="K97" s="1" t="s">
        <v>46</v>
      </c>
    </row>
    <row r="98" spans="1:12" ht="20.100000000000001" customHeight="1" x14ac:dyDescent="0.3">
      <c r="A98" s="12" t="s">
        <v>985</v>
      </c>
      <c r="B98" s="13">
        <v>0</v>
      </c>
      <c r="C98" s="13">
        <v>0</v>
      </c>
      <c r="D98" s="13">
        <v>52.2</v>
      </c>
      <c r="E98" s="13">
        <v>52.2</v>
      </c>
      <c r="F98" s="12" t="s">
        <v>46</v>
      </c>
      <c r="G98" s="1" t="s">
        <v>101</v>
      </c>
      <c r="H98" s="1" t="s">
        <v>839</v>
      </c>
      <c r="I98" s="1" t="s">
        <v>986</v>
      </c>
      <c r="J98" s="1" t="s">
        <v>46</v>
      </c>
      <c r="K98" s="1" t="s">
        <v>46</v>
      </c>
    </row>
    <row r="99" spans="1:12" ht="20.100000000000001" customHeight="1" x14ac:dyDescent="0.3">
      <c r="A99" s="12" t="s">
        <v>862</v>
      </c>
      <c r="B99" s="13">
        <v>125.4</v>
      </c>
      <c r="C99" s="13">
        <v>3263.7</v>
      </c>
      <c r="D99" s="13">
        <v>52.2</v>
      </c>
      <c r="E99" s="13">
        <v>3441.3</v>
      </c>
      <c r="F99" s="12" t="s">
        <v>46</v>
      </c>
      <c r="G99" s="1" t="s">
        <v>101</v>
      </c>
      <c r="H99" s="1" t="s">
        <v>839</v>
      </c>
      <c r="I99" s="1" t="s">
        <v>863</v>
      </c>
      <c r="J99" s="1" t="s">
        <v>46</v>
      </c>
      <c r="K99" s="1" t="s">
        <v>46</v>
      </c>
    </row>
    <row r="100" spans="1:12" ht="20.100000000000001" customHeight="1" x14ac:dyDescent="0.3">
      <c r="A100" s="12" t="s">
        <v>841</v>
      </c>
      <c r="B100" s="13">
        <v>0</v>
      </c>
      <c r="C100" s="13">
        <v>0</v>
      </c>
      <c r="D100" s="13">
        <v>0</v>
      </c>
      <c r="E100" s="13">
        <v>0</v>
      </c>
      <c r="F100" s="12" t="s">
        <v>46</v>
      </c>
      <c r="G100" s="1" t="s">
        <v>101</v>
      </c>
      <c r="H100" s="1" t="s">
        <v>839</v>
      </c>
      <c r="I100" s="1" t="s">
        <v>46</v>
      </c>
      <c r="J100" s="1" t="s">
        <v>46</v>
      </c>
      <c r="K100" s="1" t="s">
        <v>46</v>
      </c>
    </row>
    <row r="101" spans="1:12" ht="20.100000000000001" customHeight="1" x14ac:dyDescent="0.3">
      <c r="A101" s="12" t="s">
        <v>987</v>
      </c>
      <c r="B101" s="13">
        <v>359.9</v>
      </c>
      <c r="C101" s="13">
        <v>3811.6</v>
      </c>
      <c r="D101" s="13">
        <v>321.5</v>
      </c>
      <c r="E101" s="13">
        <v>4493</v>
      </c>
      <c r="F101" s="12" t="s">
        <v>46</v>
      </c>
      <c r="G101" s="1" t="s">
        <v>101</v>
      </c>
      <c r="H101" s="1" t="s">
        <v>839</v>
      </c>
      <c r="I101" s="1" t="s">
        <v>988</v>
      </c>
      <c r="J101" s="1" t="s">
        <v>46</v>
      </c>
      <c r="K101" s="1" t="s">
        <v>46</v>
      </c>
    </row>
    <row r="102" spans="1:12" ht="20.100000000000001" customHeight="1" x14ac:dyDescent="0.3">
      <c r="A102" s="12" t="s">
        <v>864</v>
      </c>
      <c r="B102" s="14">
        <v>359</v>
      </c>
      <c r="C102" s="14">
        <v>3811</v>
      </c>
      <c r="D102" s="14">
        <v>321</v>
      </c>
      <c r="E102" s="14">
        <v>4491</v>
      </c>
      <c r="F102" s="15"/>
    </row>
    <row r="103" spans="1:12" ht="20.100000000000001" customHeight="1" x14ac:dyDescent="0.3">
      <c r="A103" s="15"/>
      <c r="B103" s="15"/>
      <c r="C103" s="15"/>
      <c r="D103" s="15"/>
      <c r="E103" s="15"/>
      <c r="F103" s="15"/>
    </row>
    <row r="104" spans="1:12" ht="20.100000000000001" customHeight="1" x14ac:dyDescent="0.3">
      <c r="A104" s="15" t="s">
        <v>989</v>
      </c>
      <c r="B104" s="15"/>
      <c r="C104" s="15"/>
      <c r="D104" s="15"/>
      <c r="E104" s="15"/>
      <c r="F104" s="12" t="s">
        <v>46</v>
      </c>
      <c r="G104" s="1" t="s">
        <v>291</v>
      </c>
      <c r="I104" s="1" t="s">
        <v>288</v>
      </c>
      <c r="J104" s="1" t="s">
        <v>289</v>
      </c>
      <c r="K104" s="1" t="s">
        <v>129</v>
      </c>
    </row>
    <row r="105" spans="1:12" ht="20.100000000000001" customHeight="1" x14ac:dyDescent="0.3">
      <c r="A105" s="12" t="s">
        <v>46</v>
      </c>
      <c r="B105" s="13"/>
      <c r="C105" s="13"/>
      <c r="D105" s="13"/>
      <c r="E105" s="13"/>
      <c r="F105" s="12" t="s">
        <v>46</v>
      </c>
      <c r="G105" s="1" t="s">
        <v>291</v>
      </c>
      <c r="H105" s="1" t="s">
        <v>837</v>
      </c>
      <c r="I105" s="1" t="s">
        <v>46</v>
      </c>
      <c r="J105" s="1" t="s">
        <v>46</v>
      </c>
      <c r="K105" s="1" t="s">
        <v>46</v>
      </c>
      <c r="L105">
        <v>1</v>
      </c>
    </row>
    <row r="106" spans="1:12" ht="20.100000000000001" customHeight="1" x14ac:dyDescent="0.3">
      <c r="A106" s="12" t="s">
        <v>990</v>
      </c>
      <c r="B106" s="13">
        <v>0</v>
      </c>
      <c r="C106" s="13">
        <v>0</v>
      </c>
      <c r="D106" s="13">
        <v>0</v>
      </c>
      <c r="E106" s="13">
        <v>0</v>
      </c>
      <c r="F106" s="12" t="s">
        <v>46</v>
      </c>
      <c r="G106" s="1" t="s">
        <v>291</v>
      </c>
      <c r="H106" s="1" t="s">
        <v>839</v>
      </c>
      <c r="I106" s="1" t="s">
        <v>991</v>
      </c>
      <c r="J106" s="1" t="s">
        <v>46</v>
      </c>
      <c r="K106" s="1" t="s">
        <v>46</v>
      </c>
    </row>
    <row r="107" spans="1:12" ht="20.100000000000001" customHeight="1" x14ac:dyDescent="0.3">
      <c r="A107" s="12" t="s">
        <v>992</v>
      </c>
      <c r="B107" s="13">
        <v>0</v>
      </c>
      <c r="C107" s="13">
        <v>0</v>
      </c>
      <c r="D107" s="13">
        <v>0</v>
      </c>
      <c r="E107" s="13">
        <v>0</v>
      </c>
      <c r="F107" s="12" t="s">
        <v>46</v>
      </c>
      <c r="G107" s="1" t="s">
        <v>291</v>
      </c>
      <c r="H107" s="1" t="s">
        <v>839</v>
      </c>
      <c r="I107" s="1" t="s">
        <v>993</v>
      </c>
      <c r="J107" s="1" t="s">
        <v>46</v>
      </c>
      <c r="K107" s="1" t="s">
        <v>46</v>
      </c>
    </row>
    <row r="108" spans="1:12" ht="20.100000000000001" customHeight="1" x14ac:dyDescent="0.3">
      <c r="A108" s="12" t="s">
        <v>994</v>
      </c>
      <c r="B108" s="13">
        <v>0</v>
      </c>
      <c r="C108" s="13">
        <v>0</v>
      </c>
      <c r="D108" s="13">
        <v>0</v>
      </c>
      <c r="E108" s="13">
        <v>0</v>
      </c>
      <c r="F108" s="12" t="s">
        <v>46</v>
      </c>
      <c r="G108" s="1" t="s">
        <v>291</v>
      </c>
      <c r="H108" s="1" t="s">
        <v>839</v>
      </c>
      <c r="I108" s="1" t="s">
        <v>995</v>
      </c>
      <c r="J108" s="1" t="s">
        <v>46</v>
      </c>
      <c r="K108" s="1" t="s">
        <v>46</v>
      </c>
    </row>
    <row r="109" spans="1:12" ht="20.100000000000001" customHeight="1" x14ac:dyDescent="0.3">
      <c r="A109" s="12" t="s">
        <v>841</v>
      </c>
      <c r="B109" s="13">
        <v>0</v>
      </c>
      <c r="C109" s="13">
        <v>0</v>
      </c>
      <c r="D109" s="13">
        <v>0</v>
      </c>
      <c r="E109" s="13">
        <v>0</v>
      </c>
      <c r="F109" s="12" t="s">
        <v>46</v>
      </c>
      <c r="G109" s="1" t="s">
        <v>291</v>
      </c>
      <c r="H109" s="1" t="s">
        <v>839</v>
      </c>
      <c r="I109" s="1" t="s">
        <v>46</v>
      </c>
      <c r="J109" s="1" t="s">
        <v>46</v>
      </c>
      <c r="K109" s="1" t="s">
        <v>46</v>
      </c>
    </row>
    <row r="110" spans="1:12" ht="20.100000000000001" customHeight="1" x14ac:dyDescent="0.3">
      <c r="A110" s="12" t="s">
        <v>996</v>
      </c>
      <c r="B110" s="13">
        <v>0</v>
      </c>
      <c r="C110" s="13">
        <v>0</v>
      </c>
      <c r="D110" s="13">
        <v>0</v>
      </c>
      <c r="E110" s="13">
        <v>0</v>
      </c>
      <c r="F110" s="12" t="s">
        <v>46</v>
      </c>
      <c r="G110" s="1" t="s">
        <v>291</v>
      </c>
      <c r="H110" s="1" t="s">
        <v>839</v>
      </c>
      <c r="I110" s="1" t="s">
        <v>997</v>
      </c>
      <c r="J110" s="1" t="s">
        <v>46</v>
      </c>
      <c r="K110" s="1" t="s">
        <v>46</v>
      </c>
    </row>
    <row r="111" spans="1:12" ht="20.100000000000001" customHeight="1" x14ac:dyDescent="0.3">
      <c r="A111" s="12" t="s">
        <v>998</v>
      </c>
      <c r="B111" s="13">
        <v>0</v>
      </c>
      <c r="C111" s="13">
        <v>0</v>
      </c>
      <c r="D111" s="13">
        <v>0</v>
      </c>
      <c r="E111" s="13">
        <v>0</v>
      </c>
      <c r="F111" s="12" t="s">
        <v>46</v>
      </c>
      <c r="G111" s="1" t="s">
        <v>291</v>
      </c>
      <c r="H111" s="1" t="s">
        <v>839</v>
      </c>
      <c r="I111" s="1" t="s">
        <v>999</v>
      </c>
      <c r="J111" s="1" t="s">
        <v>46</v>
      </c>
      <c r="K111" s="1" t="s">
        <v>46</v>
      </c>
    </row>
    <row r="112" spans="1:12" ht="20.100000000000001" customHeight="1" x14ac:dyDescent="0.3">
      <c r="A112" s="12" t="s">
        <v>1000</v>
      </c>
      <c r="B112" s="13">
        <v>0</v>
      </c>
      <c r="C112" s="13">
        <v>0</v>
      </c>
      <c r="D112" s="13">
        <v>0</v>
      </c>
      <c r="E112" s="13">
        <v>0</v>
      </c>
      <c r="F112" s="12" t="s">
        <v>46</v>
      </c>
      <c r="G112" s="1" t="s">
        <v>291</v>
      </c>
      <c r="H112" s="1" t="s">
        <v>839</v>
      </c>
      <c r="I112" s="1" t="s">
        <v>1001</v>
      </c>
      <c r="J112" s="1" t="s">
        <v>46</v>
      </c>
      <c r="K112" s="1" t="s">
        <v>46</v>
      </c>
    </row>
    <row r="113" spans="1:11" ht="20.100000000000001" customHeight="1" x14ac:dyDescent="0.3">
      <c r="A113" s="12" t="s">
        <v>841</v>
      </c>
      <c r="B113" s="13">
        <v>0</v>
      </c>
      <c r="C113" s="13">
        <v>0</v>
      </c>
      <c r="D113" s="13">
        <v>0</v>
      </c>
      <c r="E113" s="13">
        <v>0</v>
      </c>
      <c r="F113" s="12" t="s">
        <v>46</v>
      </c>
      <c r="G113" s="1" t="s">
        <v>291</v>
      </c>
      <c r="H113" s="1" t="s">
        <v>839</v>
      </c>
      <c r="I113" s="1" t="s">
        <v>46</v>
      </c>
      <c r="J113" s="1" t="s">
        <v>46</v>
      </c>
      <c r="K113" s="1" t="s">
        <v>46</v>
      </c>
    </row>
    <row r="114" spans="1:11" ht="20.100000000000001" customHeight="1" x14ac:dyDescent="0.3">
      <c r="A114" s="12" t="s">
        <v>1002</v>
      </c>
      <c r="B114" s="13">
        <v>0</v>
      </c>
      <c r="C114" s="13">
        <v>0</v>
      </c>
      <c r="D114" s="13">
        <v>0</v>
      </c>
      <c r="E114" s="13">
        <v>0</v>
      </c>
      <c r="F114" s="12" t="s">
        <v>46</v>
      </c>
      <c r="G114" s="1" t="s">
        <v>291</v>
      </c>
      <c r="H114" s="1" t="s">
        <v>839</v>
      </c>
      <c r="I114" s="1" t="s">
        <v>1003</v>
      </c>
      <c r="J114" s="1" t="s">
        <v>46</v>
      </c>
      <c r="K114" s="1" t="s">
        <v>46</v>
      </c>
    </row>
    <row r="115" spans="1:11" ht="20.100000000000001" customHeight="1" x14ac:dyDescent="0.3">
      <c r="A115" s="12" t="s">
        <v>1004</v>
      </c>
      <c r="B115" s="13">
        <v>0</v>
      </c>
      <c r="C115" s="13">
        <v>0</v>
      </c>
      <c r="D115" s="13">
        <v>0</v>
      </c>
      <c r="E115" s="13">
        <v>0</v>
      </c>
      <c r="F115" s="12" t="s">
        <v>46</v>
      </c>
      <c r="G115" s="1" t="s">
        <v>291</v>
      </c>
      <c r="H115" s="1" t="s">
        <v>839</v>
      </c>
      <c r="I115" s="1" t="s">
        <v>1005</v>
      </c>
      <c r="J115" s="1" t="s">
        <v>46</v>
      </c>
      <c r="K115" s="1" t="s">
        <v>46</v>
      </c>
    </row>
    <row r="116" spans="1:11" ht="20.100000000000001" customHeight="1" x14ac:dyDescent="0.3">
      <c r="A116" s="12" t="s">
        <v>1006</v>
      </c>
      <c r="B116" s="13">
        <v>0</v>
      </c>
      <c r="C116" s="13">
        <v>0</v>
      </c>
      <c r="D116" s="13">
        <v>0</v>
      </c>
      <c r="E116" s="13">
        <v>0</v>
      </c>
      <c r="F116" s="12" t="s">
        <v>46</v>
      </c>
      <c r="G116" s="1" t="s">
        <v>291</v>
      </c>
      <c r="H116" s="1" t="s">
        <v>839</v>
      </c>
      <c r="I116" s="1" t="s">
        <v>1007</v>
      </c>
      <c r="J116" s="1" t="s">
        <v>46</v>
      </c>
      <c r="K116" s="1" t="s">
        <v>46</v>
      </c>
    </row>
    <row r="117" spans="1:11" ht="20.100000000000001" customHeight="1" x14ac:dyDescent="0.3">
      <c r="A117" s="12" t="s">
        <v>1008</v>
      </c>
      <c r="B117" s="13">
        <v>0</v>
      </c>
      <c r="C117" s="13">
        <v>0</v>
      </c>
      <c r="D117" s="13">
        <v>0</v>
      </c>
      <c r="E117" s="13">
        <v>0</v>
      </c>
      <c r="F117" s="12" t="s">
        <v>46</v>
      </c>
      <c r="G117" s="1" t="s">
        <v>291</v>
      </c>
      <c r="H117" s="1" t="s">
        <v>839</v>
      </c>
      <c r="I117" s="1" t="s">
        <v>1009</v>
      </c>
      <c r="J117" s="1" t="s">
        <v>46</v>
      </c>
      <c r="K117" s="1" t="s">
        <v>46</v>
      </c>
    </row>
    <row r="118" spans="1:11" ht="20.100000000000001" customHeight="1" x14ac:dyDescent="0.3">
      <c r="A118" s="12" t="s">
        <v>1010</v>
      </c>
      <c r="B118" s="13">
        <v>0</v>
      </c>
      <c r="C118" s="13">
        <v>0</v>
      </c>
      <c r="D118" s="13">
        <v>0</v>
      </c>
      <c r="E118" s="13">
        <v>0</v>
      </c>
      <c r="F118" s="12" t="s">
        <v>46</v>
      </c>
      <c r="G118" s="1" t="s">
        <v>291</v>
      </c>
      <c r="H118" s="1" t="s">
        <v>839</v>
      </c>
      <c r="I118" s="1" t="s">
        <v>1011</v>
      </c>
      <c r="J118" s="1" t="s">
        <v>46</v>
      </c>
      <c r="K118" s="1" t="s">
        <v>46</v>
      </c>
    </row>
    <row r="119" spans="1:11" ht="20.100000000000001" customHeight="1" x14ac:dyDescent="0.3">
      <c r="A119" s="12" t="s">
        <v>1012</v>
      </c>
      <c r="B119" s="13">
        <v>0</v>
      </c>
      <c r="C119" s="13">
        <v>0</v>
      </c>
      <c r="D119" s="13">
        <v>0</v>
      </c>
      <c r="E119" s="13">
        <v>0</v>
      </c>
      <c r="F119" s="12" t="s">
        <v>46</v>
      </c>
      <c r="G119" s="1" t="s">
        <v>291</v>
      </c>
      <c r="H119" s="1" t="s">
        <v>839</v>
      </c>
      <c r="I119" s="1" t="s">
        <v>1013</v>
      </c>
      <c r="J119" s="1" t="s">
        <v>46</v>
      </c>
      <c r="K119" s="1" t="s">
        <v>46</v>
      </c>
    </row>
    <row r="120" spans="1:11" ht="20.100000000000001" customHeight="1" x14ac:dyDescent="0.3">
      <c r="A120" s="12" t="s">
        <v>1014</v>
      </c>
      <c r="B120" s="13">
        <v>0</v>
      </c>
      <c r="C120" s="13">
        <v>0</v>
      </c>
      <c r="D120" s="13">
        <v>0</v>
      </c>
      <c r="E120" s="13">
        <v>0</v>
      </c>
      <c r="F120" s="12" t="s">
        <v>46</v>
      </c>
      <c r="G120" s="1" t="s">
        <v>291</v>
      </c>
      <c r="H120" s="1" t="s">
        <v>839</v>
      </c>
      <c r="I120" s="1" t="s">
        <v>1015</v>
      </c>
      <c r="J120" s="1" t="s">
        <v>46</v>
      </c>
      <c r="K120" s="1" t="s">
        <v>46</v>
      </c>
    </row>
    <row r="121" spans="1:11" ht="20.100000000000001" customHeight="1" x14ac:dyDescent="0.3">
      <c r="A121" s="12" t="s">
        <v>1016</v>
      </c>
      <c r="B121" s="13">
        <v>0</v>
      </c>
      <c r="C121" s="13">
        <v>0</v>
      </c>
      <c r="D121" s="13">
        <v>0</v>
      </c>
      <c r="E121" s="13">
        <v>0</v>
      </c>
      <c r="F121" s="12" t="s">
        <v>46</v>
      </c>
      <c r="G121" s="1" t="s">
        <v>291</v>
      </c>
      <c r="H121" s="1" t="s">
        <v>839</v>
      </c>
      <c r="I121" s="1" t="s">
        <v>1017</v>
      </c>
      <c r="J121" s="1" t="s">
        <v>46</v>
      </c>
      <c r="K121" s="1" t="s">
        <v>46</v>
      </c>
    </row>
    <row r="122" spans="1:11" ht="20.100000000000001" customHeight="1" x14ac:dyDescent="0.3">
      <c r="A122" s="12" t="s">
        <v>1018</v>
      </c>
      <c r="B122" s="13">
        <v>0</v>
      </c>
      <c r="C122" s="13">
        <v>0</v>
      </c>
      <c r="D122" s="13">
        <v>0</v>
      </c>
      <c r="E122" s="13">
        <v>0</v>
      </c>
      <c r="F122" s="12" t="s">
        <v>46</v>
      </c>
      <c r="G122" s="1" t="s">
        <v>291</v>
      </c>
      <c r="H122" s="1" t="s">
        <v>839</v>
      </c>
      <c r="I122" s="1" t="s">
        <v>1019</v>
      </c>
      <c r="J122" s="1" t="s">
        <v>46</v>
      </c>
      <c r="K122" s="1" t="s">
        <v>46</v>
      </c>
    </row>
    <row r="123" spans="1:11" ht="20.100000000000001" customHeight="1" x14ac:dyDescent="0.3">
      <c r="A123" s="12" t="s">
        <v>1020</v>
      </c>
      <c r="B123" s="13">
        <v>0</v>
      </c>
      <c r="C123" s="13">
        <v>0</v>
      </c>
      <c r="D123" s="13">
        <v>0</v>
      </c>
      <c r="E123" s="13">
        <v>0</v>
      </c>
      <c r="F123" s="12" t="s">
        <v>46</v>
      </c>
      <c r="G123" s="1" t="s">
        <v>291</v>
      </c>
      <c r="H123" s="1" t="s">
        <v>839</v>
      </c>
      <c r="I123" s="1" t="s">
        <v>1021</v>
      </c>
      <c r="J123" s="1" t="s">
        <v>46</v>
      </c>
      <c r="K123" s="1" t="s">
        <v>46</v>
      </c>
    </row>
    <row r="124" spans="1:11" ht="20.100000000000001" customHeight="1" x14ac:dyDescent="0.3">
      <c r="A124" s="12" t="s">
        <v>1022</v>
      </c>
      <c r="B124" s="13">
        <v>0</v>
      </c>
      <c r="C124" s="13">
        <v>0</v>
      </c>
      <c r="D124" s="13">
        <v>0</v>
      </c>
      <c r="E124" s="13">
        <v>0</v>
      </c>
      <c r="F124" s="12" t="s">
        <v>46</v>
      </c>
      <c r="G124" s="1" t="s">
        <v>291</v>
      </c>
      <c r="H124" s="1" t="s">
        <v>839</v>
      </c>
      <c r="I124" s="1" t="s">
        <v>1023</v>
      </c>
      <c r="J124" s="1" t="s">
        <v>46</v>
      </c>
      <c r="K124" s="1" t="s">
        <v>46</v>
      </c>
    </row>
    <row r="125" spans="1:11" ht="20.100000000000001" customHeight="1" x14ac:dyDescent="0.3">
      <c r="A125" s="12" t="s">
        <v>1024</v>
      </c>
      <c r="B125" s="13">
        <v>0</v>
      </c>
      <c r="C125" s="13">
        <v>0</v>
      </c>
      <c r="D125" s="13">
        <v>0</v>
      </c>
      <c r="E125" s="13">
        <v>0</v>
      </c>
      <c r="F125" s="12" t="s">
        <v>46</v>
      </c>
      <c r="G125" s="1" t="s">
        <v>291</v>
      </c>
      <c r="H125" s="1" t="s">
        <v>839</v>
      </c>
      <c r="I125" s="1" t="s">
        <v>1025</v>
      </c>
      <c r="J125" s="1" t="s">
        <v>46</v>
      </c>
      <c r="K125" s="1" t="s">
        <v>46</v>
      </c>
    </row>
    <row r="126" spans="1:11" ht="20.100000000000001" customHeight="1" x14ac:dyDescent="0.3">
      <c r="A126" s="12" t="s">
        <v>1026</v>
      </c>
      <c r="B126" s="13">
        <v>0</v>
      </c>
      <c r="C126" s="13">
        <v>0</v>
      </c>
      <c r="D126" s="13">
        <v>0</v>
      </c>
      <c r="E126" s="13">
        <v>0</v>
      </c>
      <c r="F126" s="12" t="s">
        <v>46</v>
      </c>
      <c r="G126" s="1" t="s">
        <v>291</v>
      </c>
      <c r="H126" s="1" t="s">
        <v>839</v>
      </c>
      <c r="I126" s="1" t="s">
        <v>1027</v>
      </c>
      <c r="J126" s="1" t="s">
        <v>46</v>
      </c>
      <c r="K126" s="1" t="s">
        <v>46</v>
      </c>
    </row>
    <row r="127" spans="1:11" ht="20.100000000000001" customHeight="1" x14ac:dyDescent="0.3">
      <c r="A127" s="12" t="s">
        <v>1028</v>
      </c>
      <c r="B127" s="13">
        <v>0</v>
      </c>
      <c r="C127" s="13">
        <v>0</v>
      </c>
      <c r="D127" s="13">
        <v>0</v>
      </c>
      <c r="E127" s="13">
        <v>0</v>
      </c>
      <c r="F127" s="12" t="s">
        <v>46</v>
      </c>
      <c r="G127" s="1" t="s">
        <v>291</v>
      </c>
      <c r="H127" s="1" t="s">
        <v>839</v>
      </c>
      <c r="I127" s="1" t="s">
        <v>1029</v>
      </c>
      <c r="J127" s="1" t="s">
        <v>46</v>
      </c>
      <c r="K127" s="1" t="s">
        <v>46</v>
      </c>
    </row>
    <row r="128" spans="1:11" ht="20.100000000000001" customHeight="1" x14ac:dyDescent="0.3">
      <c r="A128" s="12" t="s">
        <v>1030</v>
      </c>
      <c r="B128" s="13">
        <v>0</v>
      </c>
      <c r="C128" s="13">
        <v>0</v>
      </c>
      <c r="D128" s="13">
        <v>0</v>
      </c>
      <c r="E128" s="13">
        <v>0</v>
      </c>
      <c r="F128" s="12" t="s">
        <v>46</v>
      </c>
      <c r="G128" s="1" t="s">
        <v>291</v>
      </c>
      <c r="H128" s="1" t="s">
        <v>839</v>
      </c>
      <c r="I128" s="1" t="s">
        <v>1031</v>
      </c>
      <c r="J128" s="1" t="s">
        <v>46</v>
      </c>
      <c r="K128" s="1" t="s">
        <v>46</v>
      </c>
    </row>
    <row r="129" spans="1:11" ht="20.100000000000001" customHeight="1" x14ac:dyDescent="0.3">
      <c r="A129" s="12" t="s">
        <v>1032</v>
      </c>
      <c r="B129" s="13">
        <v>0</v>
      </c>
      <c r="C129" s="13">
        <v>0</v>
      </c>
      <c r="D129" s="13">
        <v>0</v>
      </c>
      <c r="E129" s="13">
        <v>0</v>
      </c>
      <c r="F129" s="12" t="s">
        <v>46</v>
      </c>
      <c r="G129" s="1" t="s">
        <v>291</v>
      </c>
      <c r="H129" s="1" t="s">
        <v>839</v>
      </c>
      <c r="I129" s="1" t="s">
        <v>1033</v>
      </c>
      <c r="J129" s="1" t="s">
        <v>46</v>
      </c>
      <c r="K129" s="1" t="s">
        <v>46</v>
      </c>
    </row>
    <row r="130" spans="1:11" ht="20.100000000000001" customHeight="1" x14ac:dyDescent="0.3">
      <c r="A130" s="12" t="s">
        <v>1034</v>
      </c>
      <c r="B130" s="13">
        <v>0</v>
      </c>
      <c r="C130" s="13">
        <v>0</v>
      </c>
      <c r="D130" s="13">
        <v>0</v>
      </c>
      <c r="E130" s="13">
        <v>0</v>
      </c>
      <c r="F130" s="12" t="s">
        <v>46</v>
      </c>
      <c r="G130" s="1" t="s">
        <v>291</v>
      </c>
      <c r="H130" s="1" t="s">
        <v>839</v>
      </c>
      <c r="I130" s="1" t="s">
        <v>1035</v>
      </c>
      <c r="J130" s="1" t="s">
        <v>46</v>
      </c>
      <c r="K130" s="1" t="s">
        <v>46</v>
      </c>
    </row>
    <row r="131" spans="1:11" ht="20.100000000000001" customHeight="1" x14ac:dyDescent="0.3">
      <c r="A131" s="12" t="s">
        <v>1036</v>
      </c>
      <c r="B131" s="13">
        <v>0</v>
      </c>
      <c r="C131" s="13">
        <v>0</v>
      </c>
      <c r="D131" s="13">
        <v>0</v>
      </c>
      <c r="E131" s="13">
        <v>0</v>
      </c>
      <c r="F131" s="12" t="s">
        <v>46</v>
      </c>
      <c r="G131" s="1" t="s">
        <v>291</v>
      </c>
      <c r="H131" s="1" t="s">
        <v>839</v>
      </c>
      <c r="I131" s="1" t="s">
        <v>1037</v>
      </c>
      <c r="J131" s="1" t="s">
        <v>46</v>
      </c>
      <c r="K131" s="1" t="s">
        <v>46</v>
      </c>
    </row>
    <row r="132" spans="1:11" ht="20.100000000000001" customHeight="1" x14ac:dyDescent="0.3">
      <c r="A132" s="12" t="s">
        <v>1038</v>
      </c>
      <c r="B132" s="13">
        <v>0</v>
      </c>
      <c r="C132" s="13">
        <v>0</v>
      </c>
      <c r="D132" s="13">
        <v>0</v>
      </c>
      <c r="E132" s="13">
        <v>0</v>
      </c>
      <c r="F132" s="12" t="s">
        <v>46</v>
      </c>
      <c r="G132" s="1" t="s">
        <v>291</v>
      </c>
      <c r="H132" s="1" t="s">
        <v>839</v>
      </c>
      <c r="I132" s="1" t="s">
        <v>1039</v>
      </c>
      <c r="J132" s="1" t="s">
        <v>46</v>
      </c>
      <c r="K132" s="1" t="s">
        <v>46</v>
      </c>
    </row>
    <row r="133" spans="1:11" ht="20.100000000000001" customHeight="1" x14ac:dyDescent="0.3">
      <c r="A133" s="12" t="s">
        <v>1040</v>
      </c>
      <c r="B133" s="13">
        <v>0</v>
      </c>
      <c r="C133" s="13">
        <v>0</v>
      </c>
      <c r="D133" s="13">
        <v>0</v>
      </c>
      <c r="E133" s="13">
        <v>0</v>
      </c>
      <c r="F133" s="12" t="s">
        <v>46</v>
      </c>
      <c r="G133" s="1" t="s">
        <v>291</v>
      </c>
      <c r="H133" s="1" t="s">
        <v>839</v>
      </c>
      <c r="I133" s="1" t="s">
        <v>1041</v>
      </c>
      <c r="J133" s="1" t="s">
        <v>46</v>
      </c>
      <c r="K133" s="1" t="s">
        <v>46</v>
      </c>
    </row>
    <row r="134" spans="1:11" ht="20.100000000000001" customHeight="1" x14ac:dyDescent="0.3">
      <c r="A134" s="12" t="s">
        <v>1042</v>
      </c>
      <c r="B134" s="13">
        <v>0</v>
      </c>
      <c r="C134" s="13">
        <v>0</v>
      </c>
      <c r="D134" s="13">
        <v>0</v>
      </c>
      <c r="E134" s="13">
        <v>0</v>
      </c>
      <c r="F134" s="12" t="s">
        <v>46</v>
      </c>
      <c r="G134" s="1" t="s">
        <v>291</v>
      </c>
      <c r="H134" s="1" t="s">
        <v>839</v>
      </c>
      <c r="I134" s="1" t="s">
        <v>1043</v>
      </c>
      <c r="J134" s="1" t="s">
        <v>46</v>
      </c>
      <c r="K134" s="1" t="s">
        <v>46</v>
      </c>
    </row>
    <row r="135" spans="1:11" ht="20.100000000000001" customHeight="1" x14ac:dyDescent="0.3">
      <c r="A135" s="12" t="s">
        <v>1044</v>
      </c>
      <c r="B135" s="13">
        <v>0</v>
      </c>
      <c r="C135" s="13">
        <v>0</v>
      </c>
      <c r="D135" s="13">
        <v>0</v>
      </c>
      <c r="E135" s="13">
        <v>0</v>
      </c>
      <c r="F135" s="12" t="s">
        <v>46</v>
      </c>
      <c r="G135" s="1" t="s">
        <v>291</v>
      </c>
      <c r="H135" s="1" t="s">
        <v>839</v>
      </c>
      <c r="I135" s="1" t="s">
        <v>1045</v>
      </c>
      <c r="J135" s="1" t="s">
        <v>46</v>
      </c>
      <c r="K135" s="1" t="s">
        <v>46</v>
      </c>
    </row>
    <row r="136" spans="1:11" ht="20.100000000000001" customHeight="1" x14ac:dyDescent="0.3">
      <c r="A136" s="12" t="s">
        <v>1046</v>
      </c>
      <c r="B136" s="13">
        <v>0</v>
      </c>
      <c r="C136" s="13">
        <v>0</v>
      </c>
      <c r="D136" s="13">
        <v>584.20000000000005</v>
      </c>
      <c r="E136" s="13">
        <v>584.20000000000005</v>
      </c>
      <c r="F136" s="12" t="s">
        <v>46</v>
      </c>
      <c r="G136" s="1" t="s">
        <v>291</v>
      </c>
      <c r="H136" s="1" t="s">
        <v>839</v>
      </c>
      <c r="I136" s="1" t="s">
        <v>1047</v>
      </c>
      <c r="J136" s="1" t="s">
        <v>46</v>
      </c>
      <c r="K136" s="1" t="s">
        <v>46</v>
      </c>
    </row>
    <row r="137" spans="1:11" ht="20.100000000000001" customHeight="1" x14ac:dyDescent="0.3">
      <c r="A137" s="12" t="s">
        <v>1048</v>
      </c>
      <c r="B137" s="13">
        <v>0</v>
      </c>
      <c r="C137" s="13">
        <v>0</v>
      </c>
      <c r="D137" s="13">
        <v>7499.4</v>
      </c>
      <c r="E137" s="13">
        <v>7499.4</v>
      </c>
      <c r="F137" s="12" t="s">
        <v>46</v>
      </c>
      <c r="G137" s="1" t="s">
        <v>291</v>
      </c>
      <c r="H137" s="1" t="s">
        <v>839</v>
      </c>
      <c r="I137" s="1" t="s">
        <v>1049</v>
      </c>
      <c r="J137" s="1" t="s">
        <v>46</v>
      </c>
      <c r="K137" s="1" t="s">
        <v>46</v>
      </c>
    </row>
    <row r="138" spans="1:11" ht="20.100000000000001" customHeight="1" x14ac:dyDescent="0.3">
      <c r="A138" s="12" t="s">
        <v>1050</v>
      </c>
      <c r="B138" s="13">
        <v>0</v>
      </c>
      <c r="C138" s="13">
        <v>0</v>
      </c>
      <c r="D138" s="13">
        <v>2599.4</v>
      </c>
      <c r="E138" s="13">
        <v>2599.4</v>
      </c>
      <c r="F138" s="12" t="s">
        <v>46</v>
      </c>
      <c r="G138" s="1" t="s">
        <v>291</v>
      </c>
      <c r="H138" s="1" t="s">
        <v>839</v>
      </c>
      <c r="I138" s="1" t="s">
        <v>1051</v>
      </c>
      <c r="J138" s="1" t="s">
        <v>46</v>
      </c>
      <c r="K138" s="1" t="s">
        <v>46</v>
      </c>
    </row>
    <row r="139" spans="1:11" ht="20.100000000000001" customHeight="1" x14ac:dyDescent="0.3">
      <c r="A139" s="12" t="s">
        <v>862</v>
      </c>
      <c r="B139" s="13">
        <v>0</v>
      </c>
      <c r="C139" s="13">
        <v>0</v>
      </c>
      <c r="D139" s="13">
        <v>10683</v>
      </c>
      <c r="E139" s="13">
        <v>10683</v>
      </c>
      <c r="F139" s="12" t="s">
        <v>46</v>
      </c>
      <c r="G139" s="1" t="s">
        <v>291</v>
      </c>
      <c r="H139" s="1" t="s">
        <v>839</v>
      </c>
      <c r="I139" s="1" t="s">
        <v>863</v>
      </c>
      <c r="J139" s="1" t="s">
        <v>46</v>
      </c>
      <c r="K139" s="1" t="s">
        <v>46</v>
      </c>
    </row>
    <row r="140" spans="1:11" ht="20.100000000000001" customHeight="1" x14ac:dyDescent="0.3">
      <c r="A140" s="12" t="s">
        <v>841</v>
      </c>
      <c r="B140" s="13">
        <v>0</v>
      </c>
      <c r="C140" s="13">
        <v>0</v>
      </c>
      <c r="D140" s="13">
        <v>0</v>
      </c>
      <c r="E140" s="13">
        <v>0</v>
      </c>
      <c r="F140" s="12" t="s">
        <v>46</v>
      </c>
      <c r="G140" s="1" t="s">
        <v>291</v>
      </c>
      <c r="H140" s="1" t="s">
        <v>839</v>
      </c>
      <c r="I140" s="1" t="s">
        <v>46</v>
      </c>
      <c r="J140" s="1" t="s">
        <v>46</v>
      </c>
      <c r="K140" s="1" t="s">
        <v>46</v>
      </c>
    </row>
    <row r="141" spans="1:11" ht="20.100000000000001" customHeight="1" x14ac:dyDescent="0.3">
      <c r="A141" s="12" t="s">
        <v>1052</v>
      </c>
      <c r="B141" s="13">
        <v>0</v>
      </c>
      <c r="C141" s="13">
        <v>0</v>
      </c>
      <c r="D141" s="13">
        <v>0</v>
      </c>
      <c r="E141" s="13">
        <v>0</v>
      </c>
      <c r="F141" s="12" t="s">
        <v>46</v>
      </c>
      <c r="G141" s="1" t="s">
        <v>291</v>
      </c>
      <c r="H141" s="1" t="s">
        <v>839</v>
      </c>
      <c r="I141" s="1" t="s">
        <v>1053</v>
      </c>
      <c r="J141" s="1" t="s">
        <v>46</v>
      </c>
      <c r="K141" s="1" t="s">
        <v>46</v>
      </c>
    </row>
    <row r="142" spans="1:11" ht="20.100000000000001" customHeight="1" x14ac:dyDescent="0.3">
      <c r="A142" s="12" t="s">
        <v>1006</v>
      </c>
      <c r="B142" s="13">
        <v>0</v>
      </c>
      <c r="C142" s="13">
        <v>0</v>
      </c>
      <c r="D142" s="13">
        <v>0</v>
      </c>
      <c r="E142" s="13">
        <v>0</v>
      </c>
      <c r="F142" s="12" t="s">
        <v>46</v>
      </c>
      <c r="G142" s="1" t="s">
        <v>291</v>
      </c>
      <c r="H142" s="1" t="s">
        <v>839</v>
      </c>
      <c r="I142" s="1" t="s">
        <v>1007</v>
      </c>
      <c r="J142" s="1" t="s">
        <v>46</v>
      </c>
      <c r="K142" s="1" t="s">
        <v>46</v>
      </c>
    </row>
    <row r="143" spans="1:11" ht="20.100000000000001" customHeight="1" x14ac:dyDescent="0.3">
      <c r="A143" s="12" t="s">
        <v>1008</v>
      </c>
      <c r="B143" s="13">
        <v>0</v>
      </c>
      <c r="C143" s="13">
        <v>0</v>
      </c>
      <c r="D143" s="13">
        <v>0</v>
      </c>
      <c r="E143" s="13">
        <v>0</v>
      </c>
      <c r="F143" s="12" t="s">
        <v>46</v>
      </c>
      <c r="G143" s="1" t="s">
        <v>291</v>
      </c>
      <c r="H143" s="1" t="s">
        <v>839</v>
      </c>
      <c r="I143" s="1" t="s">
        <v>1009</v>
      </c>
      <c r="J143" s="1" t="s">
        <v>46</v>
      </c>
      <c r="K143" s="1" t="s">
        <v>46</v>
      </c>
    </row>
    <row r="144" spans="1:11" ht="20.100000000000001" customHeight="1" x14ac:dyDescent="0.3">
      <c r="A144" s="12" t="s">
        <v>1054</v>
      </c>
      <c r="B144" s="13">
        <v>0</v>
      </c>
      <c r="C144" s="13">
        <v>0</v>
      </c>
      <c r="D144" s="13">
        <v>0</v>
      </c>
      <c r="E144" s="13">
        <v>0</v>
      </c>
      <c r="F144" s="12" t="s">
        <v>46</v>
      </c>
      <c r="G144" s="1" t="s">
        <v>291</v>
      </c>
      <c r="H144" s="1" t="s">
        <v>839</v>
      </c>
      <c r="I144" s="1" t="s">
        <v>1055</v>
      </c>
      <c r="J144" s="1" t="s">
        <v>46</v>
      </c>
      <c r="K144" s="1" t="s">
        <v>46</v>
      </c>
    </row>
    <row r="145" spans="1:11" ht="20.100000000000001" customHeight="1" x14ac:dyDescent="0.3">
      <c r="A145" s="12" t="s">
        <v>1016</v>
      </c>
      <c r="B145" s="13">
        <v>0</v>
      </c>
      <c r="C145" s="13">
        <v>0</v>
      </c>
      <c r="D145" s="13">
        <v>0</v>
      </c>
      <c r="E145" s="13">
        <v>0</v>
      </c>
      <c r="F145" s="12" t="s">
        <v>46</v>
      </c>
      <c r="G145" s="1" t="s">
        <v>291</v>
      </c>
      <c r="H145" s="1" t="s">
        <v>839</v>
      </c>
      <c r="I145" s="1" t="s">
        <v>1017</v>
      </c>
      <c r="J145" s="1" t="s">
        <v>46</v>
      </c>
      <c r="K145" s="1" t="s">
        <v>46</v>
      </c>
    </row>
    <row r="146" spans="1:11" ht="20.100000000000001" customHeight="1" x14ac:dyDescent="0.3">
      <c r="A146" s="12" t="s">
        <v>1056</v>
      </c>
      <c r="B146" s="13">
        <v>0</v>
      </c>
      <c r="C146" s="13">
        <v>0</v>
      </c>
      <c r="D146" s="13">
        <v>0</v>
      </c>
      <c r="E146" s="13">
        <v>0</v>
      </c>
      <c r="F146" s="12" t="s">
        <v>46</v>
      </c>
      <c r="G146" s="1" t="s">
        <v>291</v>
      </c>
      <c r="H146" s="1" t="s">
        <v>839</v>
      </c>
      <c r="I146" s="1" t="s">
        <v>1057</v>
      </c>
      <c r="J146" s="1" t="s">
        <v>46</v>
      </c>
      <c r="K146" s="1" t="s">
        <v>46</v>
      </c>
    </row>
    <row r="147" spans="1:11" ht="20.100000000000001" customHeight="1" x14ac:dyDescent="0.3">
      <c r="A147" s="12" t="s">
        <v>1058</v>
      </c>
      <c r="B147" s="13">
        <v>0</v>
      </c>
      <c r="C147" s="13">
        <v>0</v>
      </c>
      <c r="D147" s="13">
        <v>414</v>
      </c>
      <c r="E147" s="13">
        <v>414</v>
      </c>
      <c r="F147" s="12" t="s">
        <v>46</v>
      </c>
      <c r="G147" s="1" t="s">
        <v>291</v>
      </c>
      <c r="H147" s="1" t="s">
        <v>839</v>
      </c>
      <c r="I147" s="1" t="s">
        <v>1059</v>
      </c>
      <c r="J147" s="1" t="s">
        <v>46</v>
      </c>
      <c r="K147" s="1" t="s">
        <v>46</v>
      </c>
    </row>
    <row r="148" spans="1:11" ht="20.100000000000001" customHeight="1" x14ac:dyDescent="0.3">
      <c r="A148" s="12" t="s">
        <v>1060</v>
      </c>
      <c r="B148" s="13">
        <v>0</v>
      </c>
      <c r="C148" s="13">
        <v>0</v>
      </c>
      <c r="D148" s="13">
        <v>905.6</v>
      </c>
      <c r="E148" s="13">
        <v>905.6</v>
      </c>
      <c r="F148" s="12" t="s">
        <v>46</v>
      </c>
      <c r="G148" s="1" t="s">
        <v>291</v>
      </c>
      <c r="H148" s="1" t="s">
        <v>839</v>
      </c>
      <c r="I148" s="1" t="s">
        <v>1061</v>
      </c>
      <c r="J148" s="1" t="s">
        <v>46</v>
      </c>
      <c r="K148" s="1" t="s">
        <v>46</v>
      </c>
    </row>
    <row r="149" spans="1:11" ht="20.100000000000001" customHeight="1" x14ac:dyDescent="0.3">
      <c r="A149" s="12" t="s">
        <v>1062</v>
      </c>
      <c r="B149" s="13">
        <v>0</v>
      </c>
      <c r="C149" s="13">
        <v>0</v>
      </c>
      <c r="D149" s="13">
        <v>512.20000000000005</v>
      </c>
      <c r="E149" s="13">
        <v>512.20000000000005</v>
      </c>
      <c r="F149" s="12" t="s">
        <v>46</v>
      </c>
      <c r="G149" s="1" t="s">
        <v>291</v>
      </c>
      <c r="H149" s="1" t="s">
        <v>839</v>
      </c>
      <c r="I149" s="1" t="s">
        <v>1063</v>
      </c>
      <c r="J149" s="1" t="s">
        <v>46</v>
      </c>
      <c r="K149" s="1" t="s">
        <v>46</v>
      </c>
    </row>
    <row r="150" spans="1:11" ht="20.100000000000001" customHeight="1" x14ac:dyDescent="0.3">
      <c r="A150" s="12" t="s">
        <v>862</v>
      </c>
      <c r="B150" s="13">
        <v>0</v>
      </c>
      <c r="C150" s="13">
        <v>0</v>
      </c>
      <c r="D150" s="13">
        <v>1831.8</v>
      </c>
      <c r="E150" s="13">
        <v>1831.8</v>
      </c>
      <c r="F150" s="12" t="s">
        <v>46</v>
      </c>
      <c r="G150" s="1" t="s">
        <v>291</v>
      </c>
      <c r="H150" s="1" t="s">
        <v>839</v>
      </c>
      <c r="I150" s="1" t="s">
        <v>863</v>
      </c>
      <c r="J150" s="1" t="s">
        <v>46</v>
      </c>
      <c r="K150" s="1" t="s">
        <v>46</v>
      </c>
    </row>
    <row r="151" spans="1:11" ht="20.100000000000001" customHeight="1" x14ac:dyDescent="0.3">
      <c r="A151" s="12" t="s">
        <v>841</v>
      </c>
      <c r="B151" s="13">
        <v>0</v>
      </c>
      <c r="C151" s="13">
        <v>0</v>
      </c>
      <c r="D151" s="13">
        <v>0</v>
      </c>
      <c r="E151" s="13">
        <v>0</v>
      </c>
      <c r="F151" s="12" t="s">
        <v>46</v>
      </c>
      <c r="G151" s="1" t="s">
        <v>291</v>
      </c>
      <c r="H151" s="1" t="s">
        <v>839</v>
      </c>
      <c r="I151" s="1" t="s">
        <v>46</v>
      </c>
      <c r="J151" s="1" t="s">
        <v>46</v>
      </c>
      <c r="K151" s="1" t="s">
        <v>46</v>
      </c>
    </row>
    <row r="152" spans="1:11" ht="20.100000000000001" customHeight="1" x14ac:dyDescent="0.3">
      <c r="A152" s="12" t="s">
        <v>1064</v>
      </c>
      <c r="B152" s="13">
        <v>0</v>
      </c>
      <c r="C152" s="13">
        <v>0</v>
      </c>
      <c r="D152" s="13">
        <v>0</v>
      </c>
      <c r="E152" s="13">
        <v>0</v>
      </c>
      <c r="F152" s="12" t="s">
        <v>46</v>
      </c>
      <c r="G152" s="1" t="s">
        <v>291</v>
      </c>
      <c r="H152" s="1" t="s">
        <v>839</v>
      </c>
      <c r="I152" s="1" t="s">
        <v>1065</v>
      </c>
      <c r="J152" s="1" t="s">
        <v>46</v>
      </c>
      <c r="K152" s="1" t="s">
        <v>46</v>
      </c>
    </row>
    <row r="153" spans="1:11" ht="20.100000000000001" customHeight="1" x14ac:dyDescent="0.3">
      <c r="A153" s="12" t="s">
        <v>1066</v>
      </c>
      <c r="B153" s="13">
        <v>0</v>
      </c>
      <c r="C153" s="13">
        <v>0</v>
      </c>
      <c r="D153" s="13">
        <v>0</v>
      </c>
      <c r="E153" s="13">
        <v>0</v>
      </c>
      <c r="F153" s="12" t="s">
        <v>46</v>
      </c>
      <c r="G153" s="1" t="s">
        <v>291</v>
      </c>
      <c r="H153" s="1" t="s">
        <v>839</v>
      </c>
      <c r="I153" s="1" t="s">
        <v>1067</v>
      </c>
      <c r="J153" s="1" t="s">
        <v>46</v>
      </c>
      <c r="K153" s="1" t="s">
        <v>46</v>
      </c>
    </row>
    <row r="154" spans="1:11" ht="20.100000000000001" customHeight="1" x14ac:dyDescent="0.3">
      <c r="A154" s="12" t="s">
        <v>1068</v>
      </c>
      <c r="B154" s="13">
        <v>0</v>
      </c>
      <c r="C154" s="13">
        <v>0</v>
      </c>
      <c r="D154" s="13">
        <v>1549.8</v>
      </c>
      <c r="E154" s="13">
        <v>1549.8</v>
      </c>
      <c r="F154" s="12" t="s">
        <v>46</v>
      </c>
      <c r="G154" s="1" t="s">
        <v>291</v>
      </c>
      <c r="H154" s="1" t="s">
        <v>839</v>
      </c>
      <c r="I154" s="1" t="s">
        <v>1069</v>
      </c>
      <c r="J154" s="1" t="s">
        <v>46</v>
      </c>
      <c r="K154" s="1" t="s">
        <v>46</v>
      </c>
    </row>
    <row r="155" spans="1:11" ht="20.100000000000001" customHeight="1" x14ac:dyDescent="0.3">
      <c r="A155" s="12" t="s">
        <v>1070</v>
      </c>
      <c r="B155" s="13">
        <v>0</v>
      </c>
      <c r="C155" s="13">
        <v>0</v>
      </c>
      <c r="D155" s="13">
        <v>0</v>
      </c>
      <c r="E155" s="13">
        <v>0</v>
      </c>
      <c r="F155" s="12" t="s">
        <v>46</v>
      </c>
      <c r="G155" s="1" t="s">
        <v>291</v>
      </c>
      <c r="H155" s="1" t="s">
        <v>839</v>
      </c>
      <c r="I155" s="1" t="s">
        <v>1071</v>
      </c>
      <c r="J155" s="1" t="s">
        <v>46</v>
      </c>
      <c r="K155" s="1" t="s">
        <v>46</v>
      </c>
    </row>
    <row r="156" spans="1:11" ht="20.100000000000001" customHeight="1" x14ac:dyDescent="0.3">
      <c r="A156" s="12" t="s">
        <v>1072</v>
      </c>
      <c r="B156" s="13">
        <v>0</v>
      </c>
      <c r="C156" s="13">
        <v>0</v>
      </c>
      <c r="D156" s="13">
        <v>440.9</v>
      </c>
      <c r="E156" s="13">
        <v>440.9</v>
      </c>
      <c r="F156" s="12" t="s">
        <v>46</v>
      </c>
      <c r="G156" s="1" t="s">
        <v>291</v>
      </c>
      <c r="H156" s="1" t="s">
        <v>839</v>
      </c>
      <c r="I156" s="1" t="s">
        <v>1073</v>
      </c>
      <c r="J156" s="1" t="s">
        <v>46</v>
      </c>
      <c r="K156" s="1" t="s">
        <v>46</v>
      </c>
    </row>
    <row r="157" spans="1:11" ht="20.100000000000001" customHeight="1" x14ac:dyDescent="0.3">
      <c r="A157" s="12" t="s">
        <v>862</v>
      </c>
      <c r="B157" s="13">
        <v>0</v>
      </c>
      <c r="C157" s="13">
        <v>0</v>
      </c>
      <c r="D157" s="13">
        <v>1990.7</v>
      </c>
      <c r="E157" s="13">
        <v>1990.7</v>
      </c>
      <c r="F157" s="12" t="s">
        <v>46</v>
      </c>
      <c r="G157" s="1" t="s">
        <v>291</v>
      </c>
      <c r="H157" s="1" t="s">
        <v>839</v>
      </c>
      <c r="I157" s="1" t="s">
        <v>863</v>
      </c>
      <c r="J157" s="1" t="s">
        <v>46</v>
      </c>
      <c r="K157" s="1" t="s">
        <v>46</v>
      </c>
    </row>
    <row r="158" spans="1:11" ht="20.100000000000001" customHeight="1" x14ac:dyDescent="0.3">
      <c r="A158" s="12" t="s">
        <v>841</v>
      </c>
      <c r="B158" s="13">
        <v>0</v>
      </c>
      <c r="C158" s="13">
        <v>0</v>
      </c>
      <c r="D158" s="13">
        <v>0</v>
      </c>
      <c r="E158" s="13">
        <v>0</v>
      </c>
      <c r="F158" s="12" t="s">
        <v>46</v>
      </c>
      <c r="G158" s="1" t="s">
        <v>291</v>
      </c>
      <c r="H158" s="1" t="s">
        <v>839</v>
      </c>
      <c r="I158" s="1" t="s">
        <v>46</v>
      </c>
      <c r="J158" s="1" t="s">
        <v>46</v>
      </c>
      <c r="K158" s="1" t="s">
        <v>46</v>
      </c>
    </row>
    <row r="159" spans="1:11" ht="20.100000000000001" customHeight="1" x14ac:dyDescent="0.3">
      <c r="A159" s="12" t="s">
        <v>987</v>
      </c>
      <c r="B159" s="13">
        <v>0</v>
      </c>
      <c r="C159" s="13">
        <v>0</v>
      </c>
      <c r="D159" s="13">
        <v>14505.5</v>
      </c>
      <c r="E159" s="13">
        <v>14505.5</v>
      </c>
      <c r="F159" s="12" t="s">
        <v>46</v>
      </c>
      <c r="G159" s="1" t="s">
        <v>291</v>
      </c>
      <c r="H159" s="1" t="s">
        <v>839</v>
      </c>
      <c r="I159" s="1" t="s">
        <v>988</v>
      </c>
      <c r="J159" s="1" t="s">
        <v>46</v>
      </c>
      <c r="K159" s="1" t="s">
        <v>46</v>
      </c>
    </row>
    <row r="160" spans="1:11" ht="20.100000000000001" customHeight="1" x14ac:dyDescent="0.3">
      <c r="A160" s="12" t="s">
        <v>864</v>
      </c>
      <c r="B160" s="14">
        <v>0</v>
      </c>
      <c r="C160" s="14">
        <v>0</v>
      </c>
      <c r="D160" s="14">
        <v>14505</v>
      </c>
      <c r="E160" s="14">
        <v>14505</v>
      </c>
      <c r="F160" s="15"/>
    </row>
    <row r="161" spans="1:12" ht="20.100000000000001" customHeight="1" x14ac:dyDescent="0.3">
      <c r="A161" s="15"/>
      <c r="B161" s="15"/>
      <c r="C161" s="15"/>
      <c r="D161" s="15"/>
      <c r="E161" s="15"/>
      <c r="F161" s="15"/>
    </row>
    <row r="162" spans="1:12" ht="32.25" customHeight="1" x14ac:dyDescent="0.3">
      <c r="A162" s="15" t="s">
        <v>1074</v>
      </c>
      <c r="B162" s="15"/>
      <c r="C162" s="15"/>
      <c r="D162" s="15"/>
      <c r="E162" s="15"/>
      <c r="F162" s="12" t="s">
        <v>46</v>
      </c>
      <c r="G162" s="1" t="s">
        <v>562</v>
      </c>
      <c r="I162" s="1" t="s">
        <v>117</v>
      </c>
      <c r="J162" s="1" t="s">
        <v>118</v>
      </c>
      <c r="K162" s="1" t="s">
        <v>560</v>
      </c>
    </row>
    <row r="163" spans="1:12" ht="20.100000000000001" customHeight="1" x14ac:dyDescent="0.3">
      <c r="A163" s="12" t="s">
        <v>46</v>
      </c>
      <c r="B163" s="13"/>
      <c r="C163" s="13"/>
      <c r="D163" s="13"/>
      <c r="E163" s="13"/>
      <c r="F163" s="12" t="s">
        <v>46</v>
      </c>
      <c r="G163" s="1" t="s">
        <v>562</v>
      </c>
      <c r="H163" s="1" t="s">
        <v>837</v>
      </c>
      <c r="I163" s="1" t="s">
        <v>46</v>
      </c>
      <c r="J163" s="1" t="s">
        <v>46</v>
      </c>
      <c r="K163" s="1" t="s">
        <v>46</v>
      </c>
      <c r="L163">
        <v>1</v>
      </c>
    </row>
    <row r="164" spans="1:12" ht="20.100000000000001" customHeight="1" x14ac:dyDescent="0.3">
      <c r="A164" s="12" t="s">
        <v>1075</v>
      </c>
      <c r="B164" s="13">
        <v>0</v>
      </c>
      <c r="C164" s="13">
        <v>0</v>
      </c>
      <c r="D164" s="13">
        <v>0</v>
      </c>
      <c r="E164" s="13">
        <v>0</v>
      </c>
      <c r="F164" s="12" t="s">
        <v>46</v>
      </c>
      <c r="G164" s="1" t="s">
        <v>562</v>
      </c>
      <c r="H164" s="1" t="s">
        <v>839</v>
      </c>
      <c r="I164" s="1" t="s">
        <v>1076</v>
      </c>
      <c r="J164" s="1" t="s">
        <v>46</v>
      </c>
      <c r="K164" s="1" t="s">
        <v>46</v>
      </c>
    </row>
    <row r="165" spans="1:12" ht="20.100000000000001" customHeight="1" x14ac:dyDescent="0.3">
      <c r="A165" s="12" t="s">
        <v>1077</v>
      </c>
      <c r="B165" s="13">
        <v>0</v>
      </c>
      <c r="C165" s="13">
        <v>0</v>
      </c>
      <c r="D165" s="13">
        <v>0</v>
      </c>
      <c r="E165" s="13">
        <v>0</v>
      </c>
      <c r="F165" s="12" t="s">
        <v>46</v>
      </c>
      <c r="G165" s="1" t="s">
        <v>562</v>
      </c>
      <c r="H165" s="1" t="s">
        <v>839</v>
      </c>
      <c r="I165" s="1" t="s">
        <v>1078</v>
      </c>
      <c r="J165" s="1" t="s">
        <v>46</v>
      </c>
      <c r="K165" s="1" t="s">
        <v>46</v>
      </c>
    </row>
    <row r="166" spans="1:12" ht="20.100000000000001" customHeight="1" x14ac:dyDescent="0.3">
      <c r="A166" s="12" t="s">
        <v>1079</v>
      </c>
      <c r="B166" s="13">
        <v>0</v>
      </c>
      <c r="C166" s="13">
        <v>0</v>
      </c>
      <c r="D166" s="13">
        <v>0</v>
      </c>
      <c r="E166" s="13">
        <v>0</v>
      </c>
      <c r="F166" s="12" t="s">
        <v>46</v>
      </c>
      <c r="G166" s="1" t="s">
        <v>562</v>
      </c>
      <c r="H166" s="1" t="s">
        <v>839</v>
      </c>
      <c r="I166" s="1" t="s">
        <v>1080</v>
      </c>
      <c r="J166" s="1" t="s">
        <v>46</v>
      </c>
      <c r="K166" s="1" t="s">
        <v>46</v>
      </c>
    </row>
    <row r="167" spans="1:12" ht="20.100000000000001" customHeight="1" x14ac:dyDescent="0.3">
      <c r="A167" s="12" t="s">
        <v>1077</v>
      </c>
      <c r="B167" s="13">
        <v>0</v>
      </c>
      <c r="C167" s="13">
        <v>0</v>
      </c>
      <c r="D167" s="13">
        <v>0</v>
      </c>
      <c r="E167" s="13">
        <v>0</v>
      </c>
      <c r="F167" s="12" t="s">
        <v>46</v>
      </c>
      <c r="G167" s="1" t="s">
        <v>562</v>
      </c>
      <c r="H167" s="1" t="s">
        <v>839</v>
      </c>
      <c r="I167" s="1" t="s">
        <v>1081</v>
      </c>
      <c r="J167" s="1" t="s">
        <v>46</v>
      </c>
      <c r="K167" s="1" t="s">
        <v>46</v>
      </c>
    </row>
    <row r="168" spans="1:12" ht="20.100000000000001" customHeight="1" x14ac:dyDescent="0.3">
      <c r="A168" s="12" t="s">
        <v>1077</v>
      </c>
      <c r="B168" s="13">
        <v>0</v>
      </c>
      <c r="C168" s="13">
        <v>0</v>
      </c>
      <c r="D168" s="13">
        <v>0</v>
      </c>
      <c r="E168" s="13">
        <v>0</v>
      </c>
      <c r="F168" s="12" t="s">
        <v>46</v>
      </c>
      <c r="G168" s="1" t="s">
        <v>562</v>
      </c>
      <c r="H168" s="1" t="s">
        <v>839</v>
      </c>
      <c r="I168" s="1" t="s">
        <v>1082</v>
      </c>
      <c r="J168" s="1" t="s">
        <v>46</v>
      </c>
      <c r="K168" s="1" t="s">
        <v>46</v>
      </c>
    </row>
    <row r="169" spans="1:12" ht="20.100000000000001" customHeight="1" x14ac:dyDescent="0.3">
      <c r="A169" s="12" t="s">
        <v>841</v>
      </c>
      <c r="B169" s="13">
        <v>0</v>
      </c>
      <c r="C169" s="13">
        <v>0</v>
      </c>
      <c r="D169" s="13">
        <v>0</v>
      </c>
      <c r="E169" s="13">
        <v>0</v>
      </c>
      <c r="F169" s="12" t="s">
        <v>46</v>
      </c>
      <c r="G169" s="1" t="s">
        <v>562</v>
      </c>
      <c r="H169" s="1" t="s">
        <v>839</v>
      </c>
      <c r="I169" s="1" t="s">
        <v>841</v>
      </c>
      <c r="J169" s="1" t="s">
        <v>46</v>
      </c>
      <c r="K169" s="1" t="s">
        <v>46</v>
      </c>
    </row>
    <row r="170" spans="1:12" ht="20.100000000000001" customHeight="1" x14ac:dyDescent="0.3">
      <c r="A170" s="12" t="s">
        <v>1083</v>
      </c>
      <c r="B170" s="13">
        <v>0</v>
      </c>
      <c r="C170" s="13">
        <v>0</v>
      </c>
      <c r="D170" s="13">
        <v>0</v>
      </c>
      <c r="E170" s="13">
        <v>0</v>
      </c>
      <c r="F170" s="12" t="s">
        <v>46</v>
      </c>
      <c r="G170" s="1" t="s">
        <v>562</v>
      </c>
      <c r="H170" s="1" t="s">
        <v>839</v>
      </c>
      <c r="I170" s="1" t="s">
        <v>1084</v>
      </c>
      <c r="J170" s="1" t="s">
        <v>46</v>
      </c>
      <c r="K170" s="1" t="s">
        <v>46</v>
      </c>
    </row>
    <row r="171" spans="1:12" ht="20.100000000000001" customHeight="1" x14ac:dyDescent="0.3">
      <c r="A171" s="12" t="s">
        <v>1085</v>
      </c>
      <c r="B171" s="13">
        <v>0</v>
      </c>
      <c r="C171" s="13">
        <v>0</v>
      </c>
      <c r="D171" s="13">
        <v>0</v>
      </c>
      <c r="E171" s="13">
        <v>0</v>
      </c>
      <c r="F171" s="12" t="s">
        <v>46</v>
      </c>
      <c r="G171" s="1" t="s">
        <v>562</v>
      </c>
      <c r="H171" s="1" t="s">
        <v>839</v>
      </c>
      <c r="I171" s="1" t="s">
        <v>1086</v>
      </c>
      <c r="J171" s="1" t="s">
        <v>46</v>
      </c>
      <c r="K171" s="1" t="s">
        <v>46</v>
      </c>
    </row>
    <row r="172" spans="1:12" ht="20.100000000000001" customHeight="1" x14ac:dyDescent="0.3">
      <c r="A172" s="12" t="s">
        <v>1087</v>
      </c>
      <c r="B172" s="13">
        <v>0</v>
      </c>
      <c r="C172" s="13">
        <v>0</v>
      </c>
      <c r="D172" s="13">
        <v>0</v>
      </c>
      <c r="E172" s="13">
        <v>0</v>
      </c>
      <c r="F172" s="12" t="s">
        <v>46</v>
      </c>
      <c r="G172" s="1" t="s">
        <v>562</v>
      </c>
      <c r="H172" s="1" t="s">
        <v>839</v>
      </c>
      <c r="I172" s="1" t="s">
        <v>1088</v>
      </c>
      <c r="J172" s="1" t="s">
        <v>46</v>
      </c>
      <c r="K172" s="1" t="s">
        <v>46</v>
      </c>
    </row>
    <row r="173" spans="1:12" ht="20.100000000000001" customHeight="1" x14ac:dyDescent="0.3">
      <c r="A173" s="12" t="s">
        <v>1089</v>
      </c>
      <c r="B173" s="13">
        <v>0</v>
      </c>
      <c r="C173" s="13">
        <v>0</v>
      </c>
      <c r="D173" s="13">
        <v>0</v>
      </c>
      <c r="E173" s="13">
        <v>0</v>
      </c>
      <c r="F173" s="12" t="s">
        <v>46</v>
      </c>
      <c r="G173" s="1" t="s">
        <v>562</v>
      </c>
      <c r="H173" s="1" t="s">
        <v>839</v>
      </c>
      <c r="I173" s="1" t="s">
        <v>1090</v>
      </c>
      <c r="J173" s="1" t="s">
        <v>46</v>
      </c>
      <c r="K173" s="1" t="s">
        <v>46</v>
      </c>
    </row>
    <row r="174" spans="1:12" ht="20.100000000000001" customHeight="1" x14ac:dyDescent="0.3">
      <c r="A174" s="12" t="s">
        <v>1091</v>
      </c>
      <c r="B174" s="13">
        <v>0</v>
      </c>
      <c r="C174" s="13">
        <v>0</v>
      </c>
      <c r="D174" s="13">
        <v>0</v>
      </c>
      <c r="E174" s="13">
        <v>0</v>
      </c>
      <c r="F174" s="12" t="s">
        <v>46</v>
      </c>
      <c r="G174" s="1" t="s">
        <v>562</v>
      </c>
      <c r="H174" s="1" t="s">
        <v>839</v>
      </c>
      <c r="I174" s="1" t="s">
        <v>1092</v>
      </c>
      <c r="J174" s="1" t="s">
        <v>46</v>
      </c>
      <c r="K174" s="1" t="s">
        <v>46</v>
      </c>
    </row>
    <row r="175" spans="1:12" ht="20.100000000000001" customHeight="1" x14ac:dyDescent="0.3">
      <c r="A175" s="12" t="s">
        <v>1093</v>
      </c>
      <c r="B175" s="13">
        <v>0</v>
      </c>
      <c r="C175" s="13">
        <v>0</v>
      </c>
      <c r="D175" s="13">
        <v>0</v>
      </c>
      <c r="E175" s="13">
        <v>0</v>
      </c>
      <c r="F175" s="12" t="s">
        <v>46</v>
      </c>
      <c r="G175" s="1" t="s">
        <v>562</v>
      </c>
      <c r="H175" s="1" t="s">
        <v>839</v>
      </c>
      <c r="I175" s="1" t="s">
        <v>1094</v>
      </c>
      <c r="J175" s="1" t="s">
        <v>46</v>
      </c>
      <c r="K175" s="1" t="s">
        <v>46</v>
      </c>
    </row>
    <row r="176" spans="1:12" ht="20.100000000000001" customHeight="1" x14ac:dyDescent="0.3">
      <c r="A176" s="12" t="s">
        <v>1095</v>
      </c>
      <c r="B176" s="13">
        <v>0</v>
      </c>
      <c r="C176" s="13">
        <v>0</v>
      </c>
      <c r="D176" s="13">
        <v>0</v>
      </c>
      <c r="E176" s="13">
        <v>0</v>
      </c>
      <c r="F176" s="12" t="s">
        <v>46</v>
      </c>
      <c r="G176" s="1" t="s">
        <v>562</v>
      </c>
      <c r="H176" s="1" t="s">
        <v>839</v>
      </c>
      <c r="I176" s="1" t="s">
        <v>1096</v>
      </c>
      <c r="J176" s="1" t="s">
        <v>46</v>
      </c>
      <c r="K176" s="1" t="s">
        <v>46</v>
      </c>
    </row>
    <row r="177" spans="1:11" ht="20.100000000000001" customHeight="1" x14ac:dyDescent="0.3">
      <c r="A177" s="12" t="s">
        <v>1097</v>
      </c>
      <c r="B177" s="13">
        <v>0</v>
      </c>
      <c r="C177" s="13">
        <v>0</v>
      </c>
      <c r="D177" s="13">
        <v>0</v>
      </c>
      <c r="E177" s="13">
        <v>0</v>
      </c>
      <c r="F177" s="12" t="s">
        <v>46</v>
      </c>
      <c r="G177" s="1" t="s">
        <v>562</v>
      </c>
      <c r="H177" s="1" t="s">
        <v>839</v>
      </c>
      <c r="I177" s="1" t="s">
        <v>1098</v>
      </c>
      <c r="J177" s="1" t="s">
        <v>46</v>
      </c>
      <c r="K177" s="1" t="s">
        <v>46</v>
      </c>
    </row>
    <row r="178" spans="1:11" ht="20.100000000000001" customHeight="1" x14ac:dyDescent="0.3">
      <c r="A178" s="12" t="s">
        <v>1099</v>
      </c>
      <c r="B178" s="13">
        <v>0</v>
      </c>
      <c r="C178" s="13">
        <v>0</v>
      </c>
      <c r="D178" s="13">
        <v>0</v>
      </c>
      <c r="E178" s="13">
        <v>0</v>
      </c>
      <c r="F178" s="12" t="s">
        <v>46</v>
      </c>
      <c r="G178" s="1" t="s">
        <v>562</v>
      </c>
      <c r="H178" s="1" t="s">
        <v>839</v>
      </c>
      <c r="I178" s="1" t="s">
        <v>1100</v>
      </c>
      <c r="J178" s="1" t="s">
        <v>46</v>
      </c>
      <c r="K178" s="1" t="s">
        <v>46</v>
      </c>
    </row>
    <row r="179" spans="1:11" ht="20.100000000000001" customHeight="1" x14ac:dyDescent="0.3">
      <c r="A179" s="12" t="s">
        <v>1101</v>
      </c>
      <c r="B179" s="13">
        <v>0</v>
      </c>
      <c r="C179" s="13">
        <v>0</v>
      </c>
      <c r="D179" s="13">
        <v>0</v>
      </c>
      <c r="E179" s="13">
        <v>0</v>
      </c>
      <c r="F179" s="12" t="s">
        <v>46</v>
      </c>
      <c r="G179" s="1" t="s">
        <v>562</v>
      </c>
      <c r="H179" s="1" t="s">
        <v>839</v>
      </c>
      <c r="I179" s="1" t="s">
        <v>1102</v>
      </c>
      <c r="J179" s="1" t="s">
        <v>46</v>
      </c>
      <c r="K179" s="1" t="s">
        <v>46</v>
      </c>
    </row>
    <row r="180" spans="1:11" ht="20.100000000000001" customHeight="1" x14ac:dyDescent="0.3">
      <c r="A180" s="12" t="s">
        <v>841</v>
      </c>
      <c r="B180" s="13">
        <v>0</v>
      </c>
      <c r="C180" s="13">
        <v>0</v>
      </c>
      <c r="D180" s="13">
        <v>0</v>
      </c>
      <c r="E180" s="13">
        <v>0</v>
      </c>
      <c r="F180" s="12" t="s">
        <v>46</v>
      </c>
      <c r="G180" s="1" t="s">
        <v>562</v>
      </c>
      <c r="H180" s="1" t="s">
        <v>839</v>
      </c>
      <c r="I180" s="1" t="s">
        <v>46</v>
      </c>
      <c r="J180" s="1" t="s">
        <v>46</v>
      </c>
      <c r="K180" s="1" t="s">
        <v>46</v>
      </c>
    </row>
    <row r="181" spans="1:11" ht="20.100000000000001" customHeight="1" x14ac:dyDescent="0.3">
      <c r="A181" s="12" t="s">
        <v>1103</v>
      </c>
      <c r="B181" s="13">
        <v>0</v>
      </c>
      <c r="C181" s="13">
        <v>0</v>
      </c>
      <c r="D181" s="13">
        <v>0</v>
      </c>
      <c r="E181" s="13">
        <v>0</v>
      </c>
      <c r="F181" s="12" t="s">
        <v>46</v>
      </c>
      <c r="G181" s="1" t="s">
        <v>562</v>
      </c>
      <c r="H181" s="1" t="s">
        <v>839</v>
      </c>
      <c r="I181" s="1" t="s">
        <v>1104</v>
      </c>
      <c r="J181" s="1" t="s">
        <v>46</v>
      </c>
      <c r="K181" s="1" t="s">
        <v>46</v>
      </c>
    </row>
    <row r="182" spans="1:11" ht="20.100000000000001" customHeight="1" x14ac:dyDescent="0.3">
      <c r="A182" s="12" t="s">
        <v>1105</v>
      </c>
      <c r="B182" s="13">
        <v>0</v>
      </c>
      <c r="C182" s="13">
        <v>0</v>
      </c>
      <c r="D182" s="13">
        <v>0</v>
      </c>
      <c r="E182" s="13">
        <v>0</v>
      </c>
      <c r="F182" s="12" t="s">
        <v>46</v>
      </c>
      <c r="G182" s="1" t="s">
        <v>562</v>
      </c>
      <c r="H182" s="1" t="s">
        <v>839</v>
      </c>
      <c r="I182" s="1" t="s">
        <v>1106</v>
      </c>
      <c r="J182" s="1" t="s">
        <v>46</v>
      </c>
      <c r="K182" s="1" t="s">
        <v>46</v>
      </c>
    </row>
    <row r="183" spans="1:11" ht="20.100000000000001" customHeight="1" x14ac:dyDescent="0.3">
      <c r="A183" s="12" t="s">
        <v>1107</v>
      </c>
      <c r="B183" s="13">
        <v>0</v>
      </c>
      <c r="C183" s="13">
        <v>0</v>
      </c>
      <c r="D183" s="13">
        <v>0</v>
      </c>
      <c r="E183" s="13">
        <v>0</v>
      </c>
      <c r="F183" s="12" t="s">
        <v>46</v>
      </c>
      <c r="G183" s="1" t="s">
        <v>562</v>
      </c>
      <c r="H183" s="1" t="s">
        <v>839</v>
      </c>
      <c r="I183" s="1" t="s">
        <v>1108</v>
      </c>
      <c r="J183" s="1" t="s">
        <v>46</v>
      </c>
      <c r="K183" s="1" t="s">
        <v>46</v>
      </c>
    </row>
    <row r="184" spans="1:11" ht="20.100000000000001" customHeight="1" x14ac:dyDescent="0.3">
      <c r="A184" s="12" t="s">
        <v>1109</v>
      </c>
      <c r="B184" s="13">
        <v>0</v>
      </c>
      <c r="C184" s="13">
        <v>0</v>
      </c>
      <c r="D184" s="13">
        <v>0</v>
      </c>
      <c r="E184" s="13">
        <v>0</v>
      </c>
      <c r="F184" s="12" t="s">
        <v>46</v>
      </c>
      <c r="G184" s="1" t="s">
        <v>562</v>
      </c>
      <c r="H184" s="1" t="s">
        <v>839</v>
      </c>
      <c r="I184" s="1" t="s">
        <v>1110</v>
      </c>
      <c r="J184" s="1" t="s">
        <v>46</v>
      </c>
      <c r="K184" s="1" t="s">
        <v>46</v>
      </c>
    </row>
    <row r="185" spans="1:11" ht="20.100000000000001" customHeight="1" x14ac:dyDescent="0.3">
      <c r="A185" s="12" t="s">
        <v>1111</v>
      </c>
      <c r="B185" s="13">
        <v>0</v>
      </c>
      <c r="C185" s="13">
        <v>0</v>
      </c>
      <c r="D185" s="13">
        <v>0</v>
      </c>
      <c r="E185" s="13">
        <v>0</v>
      </c>
      <c r="F185" s="12" t="s">
        <v>46</v>
      </c>
      <c r="G185" s="1" t="s">
        <v>562</v>
      </c>
      <c r="H185" s="1" t="s">
        <v>839</v>
      </c>
      <c r="I185" s="1" t="s">
        <v>1112</v>
      </c>
      <c r="J185" s="1" t="s">
        <v>46</v>
      </c>
      <c r="K185" s="1" t="s">
        <v>46</v>
      </c>
    </row>
    <row r="186" spans="1:11" ht="20.100000000000001" customHeight="1" x14ac:dyDescent="0.3">
      <c r="A186" s="12" t="s">
        <v>841</v>
      </c>
      <c r="B186" s="13">
        <v>0</v>
      </c>
      <c r="C186" s="13">
        <v>0</v>
      </c>
      <c r="D186" s="13">
        <v>0</v>
      </c>
      <c r="E186" s="13">
        <v>0</v>
      </c>
      <c r="F186" s="12" t="s">
        <v>46</v>
      </c>
      <c r="G186" s="1" t="s">
        <v>562</v>
      </c>
      <c r="H186" s="1" t="s">
        <v>839</v>
      </c>
      <c r="I186" s="1" t="s">
        <v>46</v>
      </c>
      <c r="J186" s="1" t="s">
        <v>46</v>
      </c>
      <c r="K186" s="1" t="s">
        <v>46</v>
      </c>
    </row>
    <row r="187" spans="1:11" ht="20.100000000000001" customHeight="1" x14ac:dyDescent="0.3">
      <c r="A187" s="12" t="s">
        <v>1113</v>
      </c>
      <c r="B187" s="13">
        <v>0</v>
      </c>
      <c r="C187" s="13">
        <v>0</v>
      </c>
      <c r="D187" s="13">
        <v>0</v>
      </c>
      <c r="E187" s="13">
        <v>0</v>
      </c>
      <c r="F187" s="12" t="s">
        <v>46</v>
      </c>
      <c r="G187" s="1" t="s">
        <v>562</v>
      </c>
      <c r="H187" s="1" t="s">
        <v>839</v>
      </c>
      <c r="I187" s="1" t="s">
        <v>1114</v>
      </c>
      <c r="J187" s="1" t="s">
        <v>46</v>
      </c>
      <c r="K187" s="1" t="s">
        <v>46</v>
      </c>
    </row>
    <row r="188" spans="1:11" ht="20.100000000000001" customHeight="1" x14ac:dyDescent="0.3">
      <c r="A188" s="12" t="s">
        <v>841</v>
      </c>
      <c r="B188" s="13">
        <v>0</v>
      </c>
      <c r="C188" s="13">
        <v>0</v>
      </c>
      <c r="D188" s="13">
        <v>0</v>
      </c>
      <c r="E188" s="13">
        <v>0</v>
      </c>
      <c r="F188" s="12" t="s">
        <v>46</v>
      </c>
      <c r="G188" s="1" t="s">
        <v>562</v>
      </c>
      <c r="H188" s="1" t="s">
        <v>839</v>
      </c>
      <c r="I188" s="1" t="s">
        <v>46</v>
      </c>
      <c r="J188" s="1" t="s">
        <v>46</v>
      </c>
      <c r="K188" s="1" t="s">
        <v>46</v>
      </c>
    </row>
    <row r="189" spans="1:11" ht="20.100000000000001" customHeight="1" x14ac:dyDescent="0.3">
      <c r="A189" s="12" t="s">
        <v>1115</v>
      </c>
      <c r="B189" s="13">
        <v>0</v>
      </c>
      <c r="C189" s="13">
        <v>0</v>
      </c>
      <c r="D189" s="13">
        <v>0</v>
      </c>
      <c r="E189" s="13">
        <v>0</v>
      </c>
      <c r="F189" s="12" t="s">
        <v>46</v>
      </c>
      <c r="G189" s="1" t="s">
        <v>562</v>
      </c>
      <c r="H189" s="1" t="s">
        <v>839</v>
      </c>
      <c r="I189" s="1" t="s">
        <v>1116</v>
      </c>
      <c r="J189" s="1" t="s">
        <v>46</v>
      </c>
      <c r="K189" s="1" t="s">
        <v>46</v>
      </c>
    </row>
    <row r="190" spans="1:11" ht="20.100000000000001" customHeight="1" x14ac:dyDescent="0.3">
      <c r="A190" s="12" t="s">
        <v>1117</v>
      </c>
      <c r="B190" s="13">
        <v>0</v>
      </c>
      <c r="C190" s="13">
        <v>0</v>
      </c>
      <c r="D190" s="13">
        <v>0</v>
      </c>
      <c r="E190" s="13">
        <v>0</v>
      </c>
      <c r="F190" s="12" t="s">
        <v>46</v>
      </c>
      <c r="G190" s="1" t="s">
        <v>562</v>
      </c>
      <c r="H190" s="1" t="s">
        <v>839</v>
      </c>
      <c r="I190" s="1" t="s">
        <v>1118</v>
      </c>
      <c r="J190" s="1" t="s">
        <v>46</v>
      </c>
      <c r="K190" s="1" t="s">
        <v>46</v>
      </c>
    </row>
    <row r="191" spans="1:11" ht="20.100000000000001" customHeight="1" x14ac:dyDescent="0.3">
      <c r="A191" s="12" t="s">
        <v>841</v>
      </c>
      <c r="B191" s="13">
        <v>0</v>
      </c>
      <c r="C191" s="13">
        <v>0</v>
      </c>
      <c r="D191" s="13">
        <v>0</v>
      </c>
      <c r="E191" s="13">
        <v>0</v>
      </c>
      <c r="F191" s="12" t="s">
        <v>46</v>
      </c>
      <c r="G191" s="1" t="s">
        <v>562</v>
      </c>
      <c r="H191" s="1" t="s">
        <v>839</v>
      </c>
      <c r="I191" s="1" t="s">
        <v>46</v>
      </c>
      <c r="J191" s="1" t="s">
        <v>46</v>
      </c>
      <c r="K191" s="1" t="s">
        <v>46</v>
      </c>
    </row>
    <row r="192" spans="1:11" ht="20.100000000000001" customHeight="1" x14ac:dyDescent="0.3">
      <c r="A192" s="12" t="s">
        <v>1119</v>
      </c>
      <c r="B192" s="13">
        <v>0</v>
      </c>
      <c r="C192" s="13">
        <v>0</v>
      </c>
      <c r="D192" s="13">
        <v>0</v>
      </c>
      <c r="E192" s="13">
        <v>0</v>
      </c>
      <c r="F192" s="12" t="s">
        <v>46</v>
      </c>
      <c r="G192" s="1" t="s">
        <v>562</v>
      </c>
      <c r="H192" s="1" t="s">
        <v>839</v>
      </c>
      <c r="I192" s="1" t="s">
        <v>1120</v>
      </c>
      <c r="J192" s="1" t="s">
        <v>46</v>
      </c>
      <c r="K192" s="1" t="s">
        <v>46</v>
      </c>
    </row>
    <row r="193" spans="1:11" ht="20.100000000000001" customHeight="1" x14ac:dyDescent="0.3">
      <c r="A193" s="12" t="s">
        <v>1121</v>
      </c>
      <c r="B193" s="13">
        <v>0</v>
      </c>
      <c r="C193" s="13">
        <v>443780.9</v>
      </c>
      <c r="D193" s="13">
        <v>0</v>
      </c>
      <c r="E193" s="13">
        <v>443780.9</v>
      </c>
      <c r="F193" s="12" t="s">
        <v>46</v>
      </c>
      <c r="G193" s="1" t="s">
        <v>562</v>
      </c>
      <c r="H193" s="1" t="s">
        <v>839</v>
      </c>
      <c r="I193" s="1" t="s">
        <v>1122</v>
      </c>
      <c r="J193" s="1" t="s">
        <v>46</v>
      </c>
      <c r="K193" s="1" t="s">
        <v>46</v>
      </c>
    </row>
    <row r="194" spans="1:11" ht="20.100000000000001" customHeight="1" x14ac:dyDescent="0.3">
      <c r="A194" s="12" t="s">
        <v>1123</v>
      </c>
      <c r="B194" s="13">
        <v>0</v>
      </c>
      <c r="C194" s="13">
        <v>0</v>
      </c>
      <c r="D194" s="13">
        <v>0</v>
      </c>
      <c r="E194" s="13">
        <v>0</v>
      </c>
      <c r="F194" s="12" t="s">
        <v>46</v>
      </c>
      <c r="G194" s="1" t="s">
        <v>562</v>
      </c>
      <c r="H194" s="1" t="s">
        <v>839</v>
      </c>
      <c r="I194" s="1" t="s">
        <v>1124</v>
      </c>
      <c r="J194" s="1" t="s">
        <v>46</v>
      </c>
      <c r="K194" s="1" t="s">
        <v>46</v>
      </c>
    </row>
    <row r="195" spans="1:11" ht="20.100000000000001" customHeight="1" x14ac:dyDescent="0.3">
      <c r="A195" s="12" t="s">
        <v>1125</v>
      </c>
      <c r="B195" s="13">
        <v>0</v>
      </c>
      <c r="C195" s="13">
        <v>147857.20000000001</v>
      </c>
      <c r="D195" s="13">
        <v>0</v>
      </c>
      <c r="E195" s="13">
        <v>147857.20000000001</v>
      </c>
      <c r="F195" s="12" t="s">
        <v>46</v>
      </c>
      <c r="G195" s="1" t="s">
        <v>562</v>
      </c>
      <c r="H195" s="1" t="s">
        <v>839</v>
      </c>
      <c r="I195" s="1" t="s">
        <v>1126</v>
      </c>
      <c r="J195" s="1" t="s">
        <v>46</v>
      </c>
      <c r="K195" s="1" t="s">
        <v>46</v>
      </c>
    </row>
    <row r="196" spans="1:11" ht="20.100000000000001" customHeight="1" x14ac:dyDescent="0.3">
      <c r="A196" s="12" t="s">
        <v>1127</v>
      </c>
      <c r="B196" s="13">
        <v>0</v>
      </c>
      <c r="C196" s="13">
        <v>0</v>
      </c>
      <c r="D196" s="13">
        <v>0</v>
      </c>
      <c r="E196" s="13">
        <v>0</v>
      </c>
      <c r="F196" s="12" t="s">
        <v>46</v>
      </c>
      <c r="G196" s="1" t="s">
        <v>562</v>
      </c>
      <c r="H196" s="1" t="s">
        <v>839</v>
      </c>
      <c r="I196" s="1" t="s">
        <v>1128</v>
      </c>
      <c r="J196" s="1" t="s">
        <v>46</v>
      </c>
      <c r="K196" s="1" t="s">
        <v>46</v>
      </c>
    </row>
    <row r="197" spans="1:11" ht="20.100000000000001" customHeight="1" x14ac:dyDescent="0.3">
      <c r="A197" s="12" t="s">
        <v>1129</v>
      </c>
      <c r="B197" s="13">
        <v>0</v>
      </c>
      <c r="C197" s="13">
        <v>116415.8</v>
      </c>
      <c r="D197" s="13">
        <v>0</v>
      </c>
      <c r="E197" s="13">
        <v>116415.8</v>
      </c>
      <c r="F197" s="12" t="s">
        <v>46</v>
      </c>
      <c r="G197" s="1" t="s">
        <v>562</v>
      </c>
      <c r="H197" s="1" t="s">
        <v>839</v>
      </c>
      <c r="I197" s="1" t="s">
        <v>1130</v>
      </c>
      <c r="J197" s="1" t="s">
        <v>46</v>
      </c>
      <c r="K197" s="1" t="s">
        <v>46</v>
      </c>
    </row>
    <row r="198" spans="1:11" ht="20.100000000000001" customHeight="1" x14ac:dyDescent="0.3">
      <c r="A198" s="12" t="s">
        <v>1131</v>
      </c>
      <c r="B198" s="13">
        <v>0</v>
      </c>
      <c r="C198" s="13">
        <v>708053.9</v>
      </c>
      <c r="D198" s="13">
        <v>0</v>
      </c>
      <c r="E198" s="13">
        <v>708053.9</v>
      </c>
      <c r="F198" s="12" t="s">
        <v>46</v>
      </c>
      <c r="G198" s="1" t="s">
        <v>562</v>
      </c>
      <c r="H198" s="1" t="s">
        <v>839</v>
      </c>
      <c r="I198" s="1" t="s">
        <v>1132</v>
      </c>
      <c r="J198" s="1" t="s">
        <v>46</v>
      </c>
      <c r="K198" s="1" t="s">
        <v>46</v>
      </c>
    </row>
    <row r="199" spans="1:11" ht="20.100000000000001" customHeight="1" x14ac:dyDescent="0.3">
      <c r="A199" s="12" t="s">
        <v>1133</v>
      </c>
      <c r="B199" s="13">
        <v>0</v>
      </c>
      <c r="C199" s="13">
        <v>0</v>
      </c>
      <c r="D199" s="13">
        <v>0</v>
      </c>
      <c r="E199" s="13">
        <v>0</v>
      </c>
      <c r="F199" s="12" t="s">
        <v>46</v>
      </c>
      <c r="G199" s="1" t="s">
        <v>562</v>
      </c>
      <c r="H199" s="1" t="s">
        <v>839</v>
      </c>
      <c r="I199" s="1" t="s">
        <v>1133</v>
      </c>
      <c r="J199" s="1" t="s">
        <v>46</v>
      </c>
      <c r="K199" s="1" t="s">
        <v>46</v>
      </c>
    </row>
    <row r="200" spans="1:11" ht="20.100000000000001" customHeight="1" x14ac:dyDescent="0.3">
      <c r="A200" s="12" t="s">
        <v>1134</v>
      </c>
      <c r="B200" s="13">
        <v>0</v>
      </c>
      <c r="C200" s="13">
        <v>0</v>
      </c>
      <c r="D200" s="13">
        <v>0</v>
      </c>
      <c r="E200" s="13">
        <v>0</v>
      </c>
      <c r="F200" s="12" t="s">
        <v>46</v>
      </c>
      <c r="G200" s="1" t="s">
        <v>562</v>
      </c>
      <c r="H200" s="1" t="s">
        <v>839</v>
      </c>
      <c r="I200" s="1" t="s">
        <v>1135</v>
      </c>
      <c r="J200" s="1" t="s">
        <v>46</v>
      </c>
      <c r="K200" s="1" t="s">
        <v>46</v>
      </c>
    </row>
    <row r="201" spans="1:11" ht="20.100000000000001" customHeight="1" x14ac:dyDescent="0.3">
      <c r="A201" s="12" t="s">
        <v>841</v>
      </c>
      <c r="B201" s="13">
        <v>0</v>
      </c>
      <c r="C201" s="13">
        <v>0</v>
      </c>
      <c r="D201" s="13">
        <v>0</v>
      </c>
      <c r="E201" s="13">
        <v>0</v>
      </c>
      <c r="F201" s="12" t="s">
        <v>46</v>
      </c>
      <c r="G201" s="1" t="s">
        <v>562</v>
      </c>
      <c r="H201" s="1" t="s">
        <v>839</v>
      </c>
      <c r="I201" s="1" t="s">
        <v>46</v>
      </c>
      <c r="J201" s="1" t="s">
        <v>46</v>
      </c>
      <c r="K201" s="1" t="s">
        <v>46</v>
      </c>
    </row>
    <row r="202" spans="1:11" ht="20.100000000000001" customHeight="1" x14ac:dyDescent="0.3">
      <c r="A202" s="12" t="s">
        <v>1136</v>
      </c>
      <c r="B202" s="13">
        <v>0</v>
      </c>
      <c r="C202" s="13">
        <v>0</v>
      </c>
      <c r="D202" s="13">
        <v>0</v>
      </c>
      <c r="E202" s="13">
        <v>0</v>
      </c>
      <c r="F202" s="12" t="s">
        <v>46</v>
      </c>
      <c r="G202" s="1" t="s">
        <v>562</v>
      </c>
      <c r="H202" s="1" t="s">
        <v>839</v>
      </c>
      <c r="I202" s="1" t="s">
        <v>1137</v>
      </c>
      <c r="J202" s="1" t="s">
        <v>46</v>
      </c>
      <c r="K202" s="1" t="s">
        <v>46</v>
      </c>
    </row>
    <row r="203" spans="1:11" ht="20.100000000000001" customHeight="1" x14ac:dyDescent="0.3">
      <c r="A203" s="12" t="s">
        <v>1138</v>
      </c>
      <c r="B203" s="13">
        <v>0</v>
      </c>
      <c r="C203" s="13">
        <v>0</v>
      </c>
      <c r="D203" s="13">
        <v>0</v>
      </c>
      <c r="E203" s="13">
        <v>0</v>
      </c>
      <c r="F203" s="12" t="s">
        <v>46</v>
      </c>
      <c r="G203" s="1" t="s">
        <v>562</v>
      </c>
      <c r="H203" s="1" t="s">
        <v>839</v>
      </c>
      <c r="I203" s="1" t="s">
        <v>1139</v>
      </c>
      <c r="J203" s="1" t="s">
        <v>46</v>
      </c>
      <c r="K203" s="1" t="s">
        <v>46</v>
      </c>
    </row>
    <row r="204" spans="1:11" ht="20.100000000000001" customHeight="1" x14ac:dyDescent="0.3">
      <c r="A204" s="12" t="s">
        <v>841</v>
      </c>
      <c r="B204" s="13">
        <v>0</v>
      </c>
      <c r="C204" s="13">
        <v>0</v>
      </c>
      <c r="D204" s="13">
        <v>0</v>
      </c>
      <c r="E204" s="13">
        <v>0</v>
      </c>
      <c r="F204" s="12" t="s">
        <v>46</v>
      </c>
      <c r="G204" s="1" t="s">
        <v>562</v>
      </c>
      <c r="H204" s="1" t="s">
        <v>839</v>
      </c>
      <c r="I204" s="1" t="s">
        <v>46</v>
      </c>
      <c r="J204" s="1" t="s">
        <v>46</v>
      </c>
      <c r="K204" s="1" t="s">
        <v>46</v>
      </c>
    </row>
    <row r="205" spans="1:11" ht="20.100000000000001" customHeight="1" x14ac:dyDescent="0.3">
      <c r="A205" s="12" t="s">
        <v>1140</v>
      </c>
      <c r="B205" s="13">
        <v>0</v>
      </c>
      <c r="C205" s="13">
        <v>0</v>
      </c>
      <c r="D205" s="13">
        <v>0</v>
      </c>
      <c r="E205" s="13">
        <v>0</v>
      </c>
      <c r="F205" s="12" t="s">
        <v>46</v>
      </c>
      <c r="G205" s="1" t="s">
        <v>562</v>
      </c>
      <c r="H205" s="1" t="s">
        <v>839</v>
      </c>
      <c r="I205" s="1" t="s">
        <v>1141</v>
      </c>
      <c r="J205" s="1" t="s">
        <v>46</v>
      </c>
      <c r="K205" s="1" t="s">
        <v>46</v>
      </c>
    </row>
    <row r="206" spans="1:11" ht="20.100000000000001" customHeight="1" x14ac:dyDescent="0.3">
      <c r="A206" s="12" t="s">
        <v>1142</v>
      </c>
      <c r="B206" s="13">
        <v>90187.3</v>
      </c>
      <c r="C206" s="13">
        <v>0</v>
      </c>
      <c r="D206" s="13">
        <v>0</v>
      </c>
      <c r="E206" s="13">
        <v>90187.3</v>
      </c>
      <c r="F206" s="12" t="s">
        <v>46</v>
      </c>
      <c r="G206" s="1" t="s">
        <v>562</v>
      </c>
      <c r="H206" s="1" t="s">
        <v>839</v>
      </c>
      <c r="I206" s="1" t="s">
        <v>1143</v>
      </c>
      <c r="J206" s="1" t="s">
        <v>46</v>
      </c>
      <c r="K206" s="1" t="s">
        <v>46</v>
      </c>
    </row>
    <row r="207" spans="1:11" ht="20.100000000000001" customHeight="1" x14ac:dyDescent="0.3">
      <c r="A207" s="12" t="s">
        <v>1144</v>
      </c>
      <c r="B207" s="13">
        <v>0</v>
      </c>
      <c r="C207" s="13">
        <v>127662.8</v>
      </c>
      <c r="D207" s="13">
        <v>0</v>
      </c>
      <c r="E207" s="13">
        <v>127662.8</v>
      </c>
      <c r="F207" s="12" t="s">
        <v>46</v>
      </c>
      <c r="G207" s="1" t="s">
        <v>562</v>
      </c>
      <c r="H207" s="1" t="s">
        <v>839</v>
      </c>
      <c r="I207" s="1" t="s">
        <v>1145</v>
      </c>
      <c r="J207" s="1" t="s">
        <v>46</v>
      </c>
      <c r="K207" s="1" t="s">
        <v>46</v>
      </c>
    </row>
    <row r="208" spans="1:11" ht="20.100000000000001" customHeight="1" x14ac:dyDescent="0.3">
      <c r="A208" s="12" t="s">
        <v>1146</v>
      </c>
      <c r="B208" s="13">
        <v>0</v>
      </c>
      <c r="C208" s="13">
        <v>0</v>
      </c>
      <c r="D208" s="13">
        <v>186648.4</v>
      </c>
      <c r="E208" s="13">
        <v>186648.4</v>
      </c>
      <c r="F208" s="12" t="s">
        <v>46</v>
      </c>
      <c r="G208" s="1" t="s">
        <v>562</v>
      </c>
      <c r="H208" s="1" t="s">
        <v>839</v>
      </c>
      <c r="I208" s="1" t="s">
        <v>1147</v>
      </c>
      <c r="J208" s="1" t="s">
        <v>46</v>
      </c>
      <c r="K208" s="1" t="s">
        <v>46</v>
      </c>
    </row>
    <row r="209" spans="1:12" ht="20.100000000000001" customHeight="1" x14ac:dyDescent="0.3">
      <c r="A209" s="12" t="s">
        <v>862</v>
      </c>
      <c r="B209" s="13">
        <v>90187.3</v>
      </c>
      <c r="C209" s="13">
        <v>127662.8</v>
      </c>
      <c r="D209" s="13">
        <v>186648.4</v>
      </c>
      <c r="E209" s="13">
        <v>404498.5</v>
      </c>
      <c r="F209" s="12" t="s">
        <v>46</v>
      </c>
      <c r="G209" s="1" t="s">
        <v>562</v>
      </c>
      <c r="H209" s="1" t="s">
        <v>839</v>
      </c>
      <c r="I209" s="1" t="s">
        <v>863</v>
      </c>
      <c r="J209" s="1" t="s">
        <v>46</v>
      </c>
      <c r="K209" s="1" t="s">
        <v>46</v>
      </c>
    </row>
    <row r="210" spans="1:12" ht="20.100000000000001" customHeight="1" x14ac:dyDescent="0.3">
      <c r="A210" s="12" t="s">
        <v>841</v>
      </c>
      <c r="B210" s="13">
        <v>0</v>
      </c>
      <c r="C210" s="13">
        <v>0</v>
      </c>
      <c r="D210" s="13">
        <v>0</v>
      </c>
      <c r="E210" s="13">
        <v>0</v>
      </c>
      <c r="F210" s="12" t="s">
        <v>46</v>
      </c>
      <c r="G210" s="1" t="s">
        <v>562</v>
      </c>
      <c r="H210" s="1" t="s">
        <v>839</v>
      </c>
      <c r="I210" s="1" t="s">
        <v>46</v>
      </c>
      <c r="J210" s="1" t="s">
        <v>46</v>
      </c>
      <c r="K210" s="1" t="s">
        <v>46</v>
      </c>
    </row>
    <row r="211" spans="1:12" ht="20.100000000000001" customHeight="1" x14ac:dyDescent="0.3">
      <c r="A211" s="12" t="s">
        <v>1148</v>
      </c>
      <c r="B211" s="13">
        <v>0</v>
      </c>
      <c r="C211" s="13">
        <v>0</v>
      </c>
      <c r="D211" s="13">
        <v>35402.6</v>
      </c>
      <c r="E211" s="13">
        <v>35402.6</v>
      </c>
      <c r="F211" s="12" t="s">
        <v>46</v>
      </c>
      <c r="G211" s="1" t="s">
        <v>562</v>
      </c>
      <c r="H211" s="1" t="s">
        <v>839</v>
      </c>
      <c r="I211" s="1" t="s">
        <v>1149</v>
      </c>
      <c r="J211" s="1" t="s">
        <v>46</v>
      </c>
      <c r="K211" s="1" t="s">
        <v>46</v>
      </c>
    </row>
    <row r="212" spans="1:12" ht="20.100000000000001" customHeight="1" x14ac:dyDescent="0.3">
      <c r="A212" s="12" t="s">
        <v>862</v>
      </c>
      <c r="B212" s="13">
        <v>0</v>
      </c>
      <c r="C212" s="13">
        <v>0</v>
      </c>
      <c r="D212" s="13">
        <v>35402.6</v>
      </c>
      <c r="E212" s="13">
        <v>35402.6</v>
      </c>
      <c r="F212" s="12" t="s">
        <v>46</v>
      </c>
      <c r="G212" s="1" t="s">
        <v>562</v>
      </c>
      <c r="H212" s="1" t="s">
        <v>839</v>
      </c>
      <c r="I212" s="1" t="s">
        <v>863</v>
      </c>
      <c r="J212" s="1" t="s">
        <v>46</v>
      </c>
      <c r="K212" s="1" t="s">
        <v>46</v>
      </c>
    </row>
    <row r="213" spans="1:12" ht="20.100000000000001" customHeight="1" x14ac:dyDescent="0.3">
      <c r="A213" s="12" t="s">
        <v>841</v>
      </c>
      <c r="B213" s="13">
        <v>0</v>
      </c>
      <c r="C213" s="13">
        <v>0</v>
      </c>
      <c r="D213" s="13">
        <v>0</v>
      </c>
      <c r="E213" s="13">
        <v>0</v>
      </c>
      <c r="F213" s="12" t="s">
        <v>46</v>
      </c>
      <c r="G213" s="1" t="s">
        <v>562</v>
      </c>
      <c r="H213" s="1" t="s">
        <v>839</v>
      </c>
      <c r="I213" s="1" t="s">
        <v>46</v>
      </c>
      <c r="J213" s="1" t="s">
        <v>46</v>
      </c>
      <c r="K213" s="1" t="s">
        <v>46</v>
      </c>
    </row>
    <row r="214" spans="1:12" ht="20.100000000000001" customHeight="1" x14ac:dyDescent="0.3">
      <c r="A214" s="12" t="s">
        <v>841</v>
      </c>
      <c r="B214" s="13">
        <v>0</v>
      </c>
      <c r="C214" s="13">
        <v>0</v>
      </c>
      <c r="D214" s="13">
        <v>0</v>
      </c>
      <c r="E214" s="13">
        <v>0</v>
      </c>
      <c r="F214" s="12" t="s">
        <v>46</v>
      </c>
      <c r="G214" s="1" t="s">
        <v>562</v>
      </c>
      <c r="H214" s="1" t="s">
        <v>839</v>
      </c>
      <c r="I214" s="1" t="s">
        <v>841</v>
      </c>
      <c r="J214" s="1" t="s">
        <v>46</v>
      </c>
      <c r="K214" s="1" t="s">
        <v>46</v>
      </c>
    </row>
    <row r="215" spans="1:12" ht="20.100000000000001" customHeight="1" x14ac:dyDescent="0.3">
      <c r="A215" s="12" t="s">
        <v>841</v>
      </c>
      <c r="B215" s="13">
        <v>0</v>
      </c>
      <c r="C215" s="13">
        <v>0</v>
      </c>
      <c r="D215" s="13">
        <v>0</v>
      </c>
      <c r="E215" s="13">
        <v>0</v>
      </c>
      <c r="F215" s="12" t="s">
        <v>46</v>
      </c>
      <c r="G215" s="1" t="s">
        <v>562</v>
      </c>
      <c r="H215" s="1" t="s">
        <v>839</v>
      </c>
      <c r="I215" s="1" t="s">
        <v>841</v>
      </c>
      <c r="J215" s="1" t="s">
        <v>46</v>
      </c>
      <c r="K215" s="1" t="s">
        <v>46</v>
      </c>
    </row>
    <row r="216" spans="1:12" ht="20.100000000000001" customHeight="1" x14ac:dyDescent="0.3">
      <c r="A216" s="12" t="s">
        <v>864</v>
      </c>
      <c r="B216" s="14">
        <v>90187</v>
      </c>
      <c r="C216" s="14">
        <v>835716</v>
      </c>
      <c r="D216" s="14">
        <v>222051</v>
      </c>
      <c r="E216" s="14">
        <v>1147954</v>
      </c>
      <c r="F216" s="15"/>
    </row>
    <row r="217" spans="1:12" ht="20.100000000000001" customHeight="1" x14ac:dyDescent="0.3">
      <c r="A217" s="15"/>
      <c r="B217" s="15"/>
      <c r="C217" s="15"/>
      <c r="D217" s="15"/>
      <c r="E217" s="15"/>
      <c r="F217" s="15"/>
    </row>
    <row r="218" spans="1:12" ht="30.75" customHeight="1" x14ac:dyDescent="0.3">
      <c r="A218" s="15" t="s">
        <v>1150</v>
      </c>
      <c r="B218" s="15"/>
      <c r="C218" s="15"/>
      <c r="D218" s="15"/>
      <c r="E218" s="15"/>
      <c r="F218" s="12" t="s">
        <v>46</v>
      </c>
      <c r="G218" s="1" t="s">
        <v>564</v>
      </c>
      <c r="I218" s="1" t="s">
        <v>122</v>
      </c>
      <c r="J218" s="1" t="s">
        <v>123</v>
      </c>
      <c r="K218" s="1" t="s">
        <v>560</v>
      </c>
    </row>
    <row r="219" spans="1:12" ht="20.100000000000001" customHeight="1" x14ac:dyDescent="0.3">
      <c r="A219" s="12" t="s">
        <v>46</v>
      </c>
      <c r="B219" s="13"/>
      <c r="C219" s="13"/>
      <c r="D219" s="13"/>
      <c r="E219" s="13"/>
      <c r="F219" s="12" t="s">
        <v>46</v>
      </c>
      <c r="G219" s="1" t="s">
        <v>564</v>
      </c>
      <c r="H219" s="1" t="s">
        <v>837</v>
      </c>
      <c r="I219" s="1" t="s">
        <v>46</v>
      </c>
      <c r="J219" s="1" t="s">
        <v>46</v>
      </c>
      <c r="K219" s="1" t="s">
        <v>46</v>
      </c>
      <c r="L219">
        <v>1</v>
      </c>
    </row>
    <row r="220" spans="1:12" ht="20.100000000000001" customHeight="1" x14ac:dyDescent="0.3">
      <c r="A220" s="12" t="s">
        <v>1075</v>
      </c>
      <c r="B220" s="13">
        <v>0</v>
      </c>
      <c r="C220" s="13">
        <v>0</v>
      </c>
      <c r="D220" s="13">
        <v>0</v>
      </c>
      <c r="E220" s="13">
        <v>0</v>
      </c>
      <c r="F220" s="12" t="s">
        <v>46</v>
      </c>
      <c r="G220" s="1" t="s">
        <v>564</v>
      </c>
      <c r="H220" s="1" t="s">
        <v>839</v>
      </c>
      <c r="I220" s="1" t="s">
        <v>1076</v>
      </c>
      <c r="J220" s="1" t="s">
        <v>46</v>
      </c>
      <c r="K220" s="1" t="s">
        <v>46</v>
      </c>
    </row>
    <row r="221" spans="1:12" ht="20.100000000000001" customHeight="1" x14ac:dyDescent="0.3">
      <c r="A221" s="12" t="s">
        <v>1077</v>
      </c>
      <c r="B221" s="13">
        <v>0</v>
      </c>
      <c r="C221" s="13">
        <v>0</v>
      </c>
      <c r="D221" s="13">
        <v>0</v>
      </c>
      <c r="E221" s="13">
        <v>0</v>
      </c>
      <c r="F221" s="12" t="s">
        <v>46</v>
      </c>
      <c r="G221" s="1" t="s">
        <v>564</v>
      </c>
      <c r="H221" s="1" t="s">
        <v>839</v>
      </c>
      <c r="I221" s="1" t="s">
        <v>1078</v>
      </c>
      <c r="J221" s="1" t="s">
        <v>46</v>
      </c>
      <c r="K221" s="1" t="s">
        <v>46</v>
      </c>
    </row>
    <row r="222" spans="1:12" ht="20.100000000000001" customHeight="1" x14ac:dyDescent="0.3">
      <c r="A222" s="12" t="s">
        <v>1079</v>
      </c>
      <c r="B222" s="13">
        <v>0</v>
      </c>
      <c r="C222" s="13">
        <v>0</v>
      </c>
      <c r="D222" s="13">
        <v>0</v>
      </c>
      <c r="E222" s="13">
        <v>0</v>
      </c>
      <c r="F222" s="12" t="s">
        <v>46</v>
      </c>
      <c r="G222" s="1" t="s">
        <v>564</v>
      </c>
      <c r="H222" s="1" t="s">
        <v>839</v>
      </c>
      <c r="I222" s="1" t="s">
        <v>1080</v>
      </c>
      <c r="J222" s="1" t="s">
        <v>46</v>
      </c>
      <c r="K222" s="1" t="s">
        <v>46</v>
      </c>
    </row>
    <row r="223" spans="1:12" ht="20.100000000000001" customHeight="1" x14ac:dyDescent="0.3">
      <c r="A223" s="12" t="s">
        <v>1077</v>
      </c>
      <c r="B223" s="13">
        <v>0</v>
      </c>
      <c r="C223" s="13">
        <v>0</v>
      </c>
      <c r="D223" s="13">
        <v>0</v>
      </c>
      <c r="E223" s="13">
        <v>0</v>
      </c>
      <c r="F223" s="12" t="s">
        <v>46</v>
      </c>
      <c r="G223" s="1" t="s">
        <v>564</v>
      </c>
      <c r="H223" s="1" t="s">
        <v>839</v>
      </c>
      <c r="I223" s="1" t="s">
        <v>1081</v>
      </c>
      <c r="J223" s="1" t="s">
        <v>46</v>
      </c>
      <c r="K223" s="1" t="s">
        <v>46</v>
      </c>
    </row>
    <row r="224" spans="1:12" ht="20.100000000000001" customHeight="1" x14ac:dyDescent="0.3">
      <c r="A224" s="12" t="s">
        <v>1077</v>
      </c>
      <c r="B224" s="13">
        <v>0</v>
      </c>
      <c r="C224" s="13">
        <v>0</v>
      </c>
      <c r="D224" s="13">
        <v>0</v>
      </c>
      <c r="E224" s="13">
        <v>0</v>
      </c>
      <c r="F224" s="12" t="s">
        <v>46</v>
      </c>
      <c r="G224" s="1" t="s">
        <v>564</v>
      </c>
      <c r="H224" s="1" t="s">
        <v>839</v>
      </c>
      <c r="I224" s="1" t="s">
        <v>1082</v>
      </c>
      <c r="J224" s="1" t="s">
        <v>46</v>
      </c>
      <c r="K224" s="1" t="s">
        <v>46</v>
      </c>
    </row>
    <row r="225" spans="1:11" ht="20.100000000000001" customHeight="1" x14ac:dyDescent="0.3">
      <c r="A225" s="12" t="s">
        <v>841</v>
      </c>
      <c r="B225" s="13">
        <v>0</v>
      </c>
      <c r="C225" s="13">
        <v>0</v>
      </c>
      <c r="D225" s="13">
        <v>0</v>
      </c>
      <c r="E225" s="13">
        <v>0</v>
      </c>
      <c r="F225" s="12" t="s">
        <v>46</v>
      </c>
      <c r="G225" s="1" t="s">
        <v>564</v>
      </c>
      <c r="H225" s="1" t="s">
        <v>839</v>
      </c>
      <c r="I225" s="1" t="s">
        <v>841</v>
      </c>
      <c r="J225" s="1" t="s">
        <v>46</v>
      </c>
      <c r="K225" s="1" t="s">
        <v>46</v>
      </c>
    </row>
    <row r="226" spans="1:11" ht="20.100000000000001" customHeight="1" x14ac:dyDescent="0.3">
      <c r="A226" s="12" t="s">
        <v>1151</v>
      </c>
      <c r="B226" s="13">
        <v>0</v>
      </c>
      <c r="C226" s="13">
        <v>0</v>
      </c>
      <c r="D226" s="13">
        <v>0</v>
      </c>
      <c r="E226" s="13">
        <v>0</v>
      </c>
      <c r="F226" s="12" t="s">
        <v>46</v>
      </c>
      <c r="G226" s="1" t="s">
        <v>564</v>
      </c>
      <c r="H226" s="1" t="s">
        <v>839</v>
      </c>
      <c r="I226" s="1" t="s">
        <v>1152</v>
      </c>
      <c r="J226" s="1" t="s">
        <v>46</v>
      </c>
      <c r="K226" s="1" t="s">
        <v>46</v>
      </c>
    </row>
    <row r="227" spans="1:11" ht="20.100000000000001" customHeight="1" x14ac:dyDescent="0.3">
      <c r="A227" s="12" t="s">
        <v>1153</v>
      </c>
      <c r="B227" s="13">
        <v>0</v>
      </c>
      <c r="C227" s="13">
        <v>0</v>
      </c>
      <c r="D227" s="13">
        <v>0</v>
      </c>
      <c r="E227" s="13">
        <v>0</v>
      </c>
      <c r="F227" s="12" t="s">
        <v>46</v>
      </c>
      <c r="G227" s="1" t="s">
        <v>564</v>
      </c>
      <c r="H227" s="1" t="s">
        <v>839</v>
      </c>
      <c r="I227" s="1" t="s">
        <v>1154</v>
      </c>
      <c r="J227" s="1" t="s">
        <v>46</v>
      </c>
      <c r="K227" s="1" t="s">
        <v>46</v>
      </c>
    </row>
    <row r="228" spans="1:11" ht="20.100000000000001" customHeight="1" x14ac:dyDescent="0.3">
      <c r="A228" s="12" t="s">
        <v>1087</v>
      </c>
      <c r="B228" s="13">
        <v>0</v>
      </c>
      <c r="C228" s="13">
        <v>0</v>
      </c>
      <c r="D228" s="13">
        <v>0</v>
      </c>
      <c r="E228" s="13">
        <v>0</v>
      </c>
      <c r="F228" s="12" t="s">
        <v>46</v>
      </c>
      <c r="G228" s="1" t="s">
        <v>564</v>
      </c>
      <c r="H228" s="1" t="s">
        <v>839</v>
      </c>
      <c r="I228" s="1" t="s">
        <v>1088</v>
      </c>
      <c r="J228" s="1" t="s">
        <v>46</v>
      </c>
      <c r="K228" s="1" t="s">
        <v>46</v>
      </c>
    </row>
    <row r="229" spans="1:11" ht="20.100000000000001" customHeight="1" x14ac:dyDescent="0.3">
      <c r="A229" s="12" t="s">
        <v>1089</v>
      </c>
      <c r="B229" s="13">
        <v>0</v>
      </c>
      <c r="C229" s="13">
        <v>0</v>
      </c>
      <c r="D229" s="13">
        <v>0</v>
      </c>
      <c r="E229" s="13">
        <v>0</v>
      </c>
      <c r="F229" s="12" t="s">
        <v>46</v>
      </c>
      <c r="G229" s="1" t="s">
        <v>564</v>
      </c>
      <c r="H229" s="1" t="s">
        <v>839</v>
      </c>
      <c r="I229" s="1" t="s">
        <v>1090</v>
      </c>
      <c r="J229" s="1" t="s">
        <v>46</v>
      </c>
      <c r="K229" s="1" t="s">
        <v>46</v>
      </c>
    </row>
    <row r="230" spans="1:11" ht="20.100000000000001" customHeight="1" x14ac:dyDescent="0.3">
      <c r="A230" s="12" t="s">
        <v>1155</v>
      </c>
      <c r="B230" s="13">
        <v>0</v>
      </c>
      <c r="C230" s="13">
        <v>0</v>
      </c>
      <c r="D230" s="13">
        <v>0</v>
      </c>
      <c r="E230" s="13">
        <v>0</v>
      </c>
      <c r="F230" s="12" t="s">
        <v>46</v>
      </c>
      <c r="G230" s="1" t="s">
        <v>564</v>
      </c>
      <c r="H230" s="1" t="s">
        <v>839</v>
      </c>
      <c r="I230" s="1" t="s">
        <v>1156</v>
      </c>
      <c r="J230" s="1" t="s">
        <v>46</v>
      </c>
      <c r="K230" s="1" t="s">
        <v>46</v>
      </c>
    </row>
    <row r="231" spans="1:11" ht="20.100000000000001" customHeight="1" x14ac:dyDescent="0.3">
      <c r="A231" s="12" t="s">
        <v>1093</v>
      </c>
      <c r="B231" s="13">
        <v>0</v>
      </c>
      <c r="C231" s="13">
        <v>0</v>
      </c>
      <c r="D231" s="13">
        <v>0</v>
      </c>
      <c r="E231" s="13">
        <v>0</v>
      </c>
      <c r="F231" s="12" t="s">
        <v>46</v>
      </c>
      <c r="G231" s="1" t="s">
        <v>564</v>
      </c>
      <c r="H231" s="1" t="s">
        <v>839</v>
      </c>
      <c r="I231" s="1" t="s">
        <v>1094</v>
      </c>
      <c r="J231" s="1" t="s">
        <v>46</v>
      </c>
      <c r="K231" s="1" t="s">
        <v>46</v>
      </c>
    </row>
    <row r="232" spans="1:11" ht="20.100000000000001" customHeight="1" x14ac:dyDescent="0.3">
      <c r="A232" s="12" t="s">
        <v>1095</v>
      </c>
      <c r="B232" s="13">
        <v>0</v>
      </c>
      <c r="C232" s="13">
        <v>0</v>
      </c>
      <c r="D232" s="13">
        <v>0</v>
      </c>
      <c r="E232" s="13">
        <v>0</v>
      </c>
      <c r="F232" s="12" t="s">
        <v>46</v>
      </c>
      <c r="G232" s="1" t="s">
        <v>564</v>
      </c>
      <c r="H232" s="1" t="s">
        <v>839</v>
      </c>
      <c r="I232" s="1" t="s">
        <v>1096</v>
      </c>
      <c r="J232" s="1" t="s">
        <v>46</v>
      </c>
      <c r="K232" s="1" t="s">
        <v>46</v>
      </c>
    </row>
    <row r="233" spans="1:11" ht="20.100000000000001" customHeight="1" x14ac:dyDescent="0.3">
      <c r="A233" s="12" t="s">
        <v>1097</v>
      </c>
      <c r="B233" s="13">
        <v>0</v>
      </c>
      <c r="C233" s="13">
        <v>0</v>
      </c>
      <c r="D233" s="13">
        <v>0</v>
      </c>
      <c r="E233" s="13">
        <v>0</v>
      </c>
      <c r="F233" s="12" t="s">
        <v>46</v>
      </c>
      <c r="G233" s="1" t="s">
        <v>564</v>
      </c>
      <c r="H233" s="1" t="s">
        <v>839</v>
      </c>
      <c r="I233" s="1" t="s">
        <v>1098</v>
      </c>
      <c r="J233" s="1" t="s">
        <v>46</v>
      </c>
      <c r="K233" s="1" t="s">
        <v>46</v>
      </c>
    </row>
    <row r="234" spans="1:11" ht="20.100000000000001" customHeight="1" x14ac:dyDescent="0.3">
      <c r="A234" s="12" t="s">
        <v>1157</v>
      </c>
      <c r="B234" s="13">
        <v>0</v>
      </c>
      <c r="C234" s="13">
        <v>0</v>
      </c>
      <c r="D234" s="13">
        <v>0</v>
      </c>
      <c r="E234" s="13">
        <v>0</v>
      </c>
      <c r="F234" s="12" t="s">
        <v>46</v>
      </c>
      <c r="G234" s="1" t="s">
        <v>564</v>
      </c>
      <c r="H234" s="1" t="s">
        <v>839</v>
      </c>
      <c r="I234" s="1" t="s">
        <v>1100</v>
      </c>
      <c r="J234" s="1" t="s">
        <v>46</v>
      </c>
      <c r="K234" s="1" t="s">
        <v>46</v>
      </c>
    </row>
    <row r="235" spans="1:11" ht="20.100000000000001" customHeight="1" x14ac:dyDescent="0.3">
      <c r="A235" s="12" t="s">
        <v>1101</v>
      </c>
      <c r="B235" s="13">
        <v>0</v>
      </c>
      <c r="C235" s="13">
        <v>0</v>
      </c>
      <c r="D235" s="13">
        <v>0</v>
      </c>
      <c r="E235" s="13">
        <v>0</v>
      </c>
      <c r="F235" s="12" t="s">
        <v>46</v>
      </c>
      <c r="G235" s="1" t="s">
        <v>564</v>
      </c>
      <c r="H235" s="1" t="s">
        <v>839</v>
      </c>
      <c r="I235" s="1" t="s">
        <v>1102</v>
      </c>
      <c r="J235" s="1" t="s">
        <v>46</v>
      </c>
      <c r="K235" s="1" t="s">
        <v>46</v>
      </c>
    </row>
    <row r="236" spans="1:11" ht="20.100000000000001" customHeight="1" x14ac:dyDescent="0.3">
      <c r="A236" s="12" t="s">
        <v>841</v>
      </c>
      <c r="B236" s="13">
        <v>0</v>
      </c>
      <c r="C236" s="13">
        <v>0</v>
      </c>
      <c r="D236" s="13">
        <v>0</v>
      </c>
      <c r="E236" s="13">
        <v>0</v>
      </c>
      <c r="F236" s="12" t="s">
        <v>46</v>
      </c>
      <c r="G236" s="1" t="s">
        <v>564</v>
      </c>
      <c r="H236" s="1" t="s">
        <v>839</v>
      </c>
      <c r="I236" s="1" t="s">
        <v>46</v>
      </c>
      <c r="J236" s="1" t="s">
        <v>46</v>
      </c>
      <c r="K236" s="1" t="s">
        <v>46</v>
      </c>
    </row>
    <row r="237" spans="1:11" ht="20.100000000000001" customHeight="1" x14ac:dyDescent="0.3">
      <c r="A237" s="12" t="s">
        <v>1158</v>
      </c>
      <c r="B237" s="13">
        <v>0</v>
      </c>
      <c r="C237" s="13">
        <v>0</v>
      </c>
      <c r="D237" s="13">
        <v>0</v>
      </c>
      <c r="E237" s="13">
        <v>0</v>
      </c>
      <c r="F237" s="12" t="s">
        <v>46</v>
      </c>
      <c r="G237" s="1" t="s">
        <v>564</v>
      </c>
      <c r="H237" s="1" t="s">
        <v>839</v>
      </c>
      <c r="I237" s="1" t="s">
        <v>1104</v>
      </c>
      <c r="J237" s="1" t="s">
        <v>46</v>
      </c>
      <c r="K237" s="1" t="s">
        <v>46</v>
      </c>
    </row>
    <row r="238" spans="1:11" ht="20.100000000000001" customHeight="1" x14ac:dyDescent="0.3">
      <c r="A238" s="12" t="s">
        <v>1105</v>
      </c>
      <c r="B238" s="13">
        <v>0</v>
      </c>
      <c r="C238" s="13">
        <v>0</v>
      </c>
      <c r="D238" s="13">
        <v>0</v>
      </c>
      <c r="E238" s="13">
        <v>0</v>
      </c>
      <c r="F238" s="12" t="s">
        <v>46</v>
      </c>
      <c r="G238" s="1" t="s">
        <v>564</v>
      </c>
      <c r="H238" s="1" t="s">
        <v>839</v>
      </c>
      <c r="I238" s="1" t="s">
        <v>1106</v>
      </c>
      <c r="J238" s="1" t="s">
        <v>46</v>
      </c>
      <c r="K238" s="1" t="s">
        <v>46</v>
      </c>
    </row>
    <row r="239" spans="1:11" ht="20.100000000000001" customHeight="1" x14ac:dyDescent="0.3">
      <c r="A239" s="12" t="s">
        <v>1159</v>
      </c>
      <c r="B239" s="13">
        <v>0</v>
      </c>
      <c r="C239" s="13">
        <v>0</v>
      </c>
      <c r="D239" s="13">
        <v>0</v>
      </c>
      <c r="E239" s="13">
        <v>0</v>
      </c>
      <c r="F239" s="12" t="s">
        <v>46</v>
      </c>
      <c r="G239" s="1" t="s">
        <v>564</v>
      </c>
      <c r="H239" s="1" t="s">
        <v>839</v>
      </c>
      <c r="I239" s="1" t="s">
        <v>1108</v>
      </c>
      <c r="J239" s="1" t="s">
        <v>46</v>
      </c>
      <c r="K239" s="1" t="s">
        <v>46</v>
      </c>
    </row>
    <row r="240" spans="1:11" ht="20.100000000000001" customHeight="1" x14ac:dyDescent="0.3">
      <c r="A240" s="12" t="s">
        <v>1160</v>
      </c>
      <c r="B240" s="13">
        <v>0</v>
      </c>
      <c r="C240" s="13">
        <v>0</v>
      </c>
      <c r="D240" s="13">
        <v>0</v>
      </c>
      <c r="E240" s="13">
        <v>0</v>
      </c>
      <c r="F240" s="12" t="s">
        <v>46</v>
      </c>
      <c r="G240" s="1" t="s">
        <v>564</v>
      </c>
      <c r="H240" s="1" t="s">
        <v>839</v>
      </c>
      <c r="I240" s="1" t="s">
        <v>1110</v>
      </c>
      <c r="J240" s="1" t="s">
        <v>46</v>
      </c>
      <c r="K240" s="1" t="s">
        <v>46</v>
      </c>
    </row>
    <row r="241" spans="1:11" ht="20.100000000000001" customHeight="1" x14ac:dyDescent="0.3">
      <c r="A241" s="12" t="s">
        <v>1161</v>
      </c>
      <c r="B241" s="13">
        <v>0</v>
      </c>
      <c r="C241" s="13">
        <v>0</v>
      </c>
      <c r="D241" s="13">
        <v>0</v>
      </c>
      <c r="E241" s="13">
        <v>0</v>
      </c>
      <c r="F241" s="12" t="s">
        <v>46</v>
      </c>
      <c r="G241" s="1" t="s">
        <v>564</v>
      </c>
      <c r="H241" s="1" t="s">
        <v>839</v>
      </c>
      <c r="I241" s="1" t="s">
        <v>1112</v>
      </c>
      <c r="J241" s="1" t="s">
        <v>46</v>
      </c>
      <c r="K241" s="1" t="s">
        <v>46</v>
      </c>
    </row>
    <row r="242" spans="1:11" ht="20.100000000000001" customHeight="1" x14ac:dyDescent="0.3">
      <c r="A242" s="12" t="s">
        <v>841</v>
      </c>
      <c r="B242" s="13">
        <v>0</v>
      </c>
      <c r="C242" s="13">
        <v>0</v>
      </c>
      <c r="D242" s="13">
        <v>0</v>
      </c>
      <c r="E242" s="13">
        <v>0</v>
      </c>
      <c r="F242" s="12" t="s">
        <v>46</v>
      </c>
      <c r="G242" s="1" t="s">
        <v>564</v>
      </c>
      <c r="H242" s="1" t="s">
        <v>839</v>
      </c>
      <c r="I242" s="1" t="s">
        <v>46</v>
      </c>
      <c r="J242" s="1" t="s">
        <v>46</v>
      </c>
      <c r="K242" s="1" t="s">
        <v>46</v>
      </c>
    </row>
    <row r="243" spans="1:11" ht="20.100000000000001" customHeight="1" x14ac:dyDescent="0.3">
      <c r="A243" s="12" t="s">
        <v>1113</v>
      </c>
      <c r="B243" s="13">
        <v>0</v>
      </c>
      <c r="C243" s="13">
        <v>0</v>
      </c>
      <c r="D243" s="13">
        <v>0</v>
      </c>
      <c r="E243" s="13">
        <v>0</v>
      </c>
      <c r="F243" s="12" t="s">
        <v>46</v>
      </c>
      <c r="G243" s="1" t="s">
        <v>564</v>
      </c>
      <c r="H243" s="1" t="s">
        <v>839</v>
      </c>
      <c r="I243" s="1" t="s">
        <v>1114</v>
      </c>
      <c r="J243" s="1" t="s">
        <v>46</v>
      </c>
      <c r="K243" s="1" t="s">
        <v>46</v>
      </c>
    </row>
    <row r="244" spans="1:11" ht="20.100000000000001" customHeight="1" x14ac:dyDescent="0.3">
      <c r="A244" s="12" t="s">
        <v>841</v>
      </c>
      <c r="B244" s="13">
        <v>0</v>
      </c>
      <c r="C244" s="13">
        <v>0</v>
      </c>
      <c r="D244" s="13">
        <v>0</v>
      </c>
      <c r="E244" s="13">
        <v>0</v>
      </c>
      <c r="F244" s="12" t="s">
        <v>46</v>
      </c>
      <c r="G244" s="1" t="s">
        <v>564</v>
      </c>
      <c r="H244" s="1" t="s">
        <v>839</v>
      </c>
      <c r="I244" s="1" t="s">
        <v>46</v>
      </c>
      <c r="J244" s="1" t="s">
        <v>46</v>
      </c>
      <c r="K244" s="1" t="s">
        <v>46</v>
      </c>
    </row>
    <row r="245" spans="1:11" ht="20.100000000000001" customHeight="1" x14ac:dyDescent="0.3">
      <c r="A245" s="12" t="s">
        <v>1115</v>
      </c>
      <c r="B245" s="13">
        <v>0</v>
      </c>
      <c r="C245" s="13">
        <v>0</v>
      </c>
      <c r="D245" s="13">
        <v>0</v>
      </c>
      <c r="E245" s="13">
        <v>0</v>
      </c>
      <c r="F245" s="12" t="s">
        <v>46</v>
      </c>
      <c r="G245" s="1" t="s">
        <v>564</v>
      </c>
      <c r="H245" s="1" t="s">
        <v>839</v>
      </c>
      <c r="I245" s="1" t="s">
        <v>1116</v>
      </c>
      <c r="J245" s="1" t="s">
        <v>46</v>
      </c>
      <c r="K245" s="1" t="s">
        <v>46</v>
      </c>
    </row>
    <row r="246" spans="1:11" ht="20.100000000000001" customHeight="1" x14ac:dyDescent="0.3">
      <c r="A246" s="12" t="s">
        <v>1117</v>
      </c>
      <c r="B246" s="13">
        <v>0</v>
      </c>
      <c r="C246" s="13">
        <v>0</v>
      </c>
      <c r="D246" s="13">
        <v>0</v>
      </c>
      <c r="E246" s="13">
        <v>0</v>
      </c>
      <c r="F246" s="12" t="s">
        <v>46</v>
      </c>
      <c r="G246" s="1" t="s">
        <v>564</v>
      </c>
      <c r="H246" s="1" t="s">
        <v>839</v>
      </c>
      <c r="I246" s="1" t="s">
        <v>1118</v>
      </c>
      <c r="J246" s="1" t="s">
        <v>46</v>
      </c>
      <c r="K246" s="1" t="s">
        <v>46</v>
      </c>
    </row>
    <row r="247" spans="1:11" ht="20.100000000000001" customHeight="1" x14ac:dyDescent="0.3">
      <c r="A247" s="12" t="s">
        <v>841</v>
      </c>
      <c r="B247" s="13">
        <v>0</v>
      </c>
      <c r="C247" s="13">
        <v>0</v>
      </c>
      <c r="D247" s="13">
        <v>0</v>
      </c>
      <c r="E247" s="13">
        <v>0</v>
      </c>
      <c r="F247" s="12" t="s">
        <v>46</v>
      </c>
      <c r="G247" s="1" t="s">
        <v>564</v>
      </c>
      <c r="H247" s="1" t="s">
        <v>839</v>
      </c>
      <c r="I247" s="1" t="s">
        <v>46</v>
      </c>
      <c r="J247" s="1" t="s">
        <v>46</v>
      </c>
      <c r="K247" s="1" t="s">
        <v>46</v>
      </c>
    </row>
    <row r="248" spans="1:11" ht="20.100000000000001" customHeight="1" x14ac:dyDescent="0.3">
      <c r="A248" s="12" t="s">
        <v>1119</v>
      </c>
      <c r="B248" s="13">
        <v>0</v>
      </c>
      <c r="C248" s="13">
        <v>0</v>
      </c>
      <c r="D248" s="13">
        <v>0</v>
      </c>
      <c r="E248" s="13">
        <v>0</v>
      </c>
      <c r="F248" s="12" t="s">
        <v>46</v>
      </c>
      <c r="G248" s="1" t="s">
        <v>564</v>
      </c>
      <c r="H248" s="1" t="s">
        <v>839</v>
      </c>
      <c r="I248" s="1" t="s">
        <v>1120</v>
      </c>
      <c r="J248" s="1" t="s">
        <v>46</v>
      </c>
      <c r="K248" s="1" t="s">
        <v>46</v>
      </c>
    </row>
    <row r="249" spans="1:11" ht="20.100000000000001" customHeight="1" x14ac:dyDescent="0.3">
      <c r="A249" s="12" t="s">
        <v>1162</v>
      </c>
      <c r="B249" s="13">
        <v>0</v>
      </c>
      <c r="C249" s="13">
        <v>1042369.1</v>
      </c>
      <c r="D249" s="13">
        <v>0</v>
      </c>
      <c r="E249" s="13">
        <v>1042369.1</v>
      </c>
      <c r="F249" s="12" t="s">
        <v>46</v>
      </c>
      <c r="G249" s="1" t="s">
        <v>564</v>
      </c>
      <c r="H249" s="1" t="s">
        <v>839</v>
      </c>
      <c r="I249" s="1" t="s">
        <v>1122</v>
      </c>
      <c r="J249" s="1" t="s">
        <v>46</v>
      </c>
      <c r="K249" s="1" t="s">
        <v>46</v>
      </c>
    </row>
    <row r="250" spans="1:11" ht="20.100000000000001" customHeight="1" x14ac:dyDescent="0.3">
      <c r="A250" s="12" t="s">
        <v>1123</v>
      </c>
      <c r="B250" s="13">
        <v>0</v>
      </c>
      <c r="C250" s="13">
        <v>0</v>
      </c>
      <c r="D250" s="13">
        <v>0</v>
      </c>
      <c r="E250" s="13">
        <v>0</v>
      </c>
      <c r="F250" s="12" t="s">
        <v>46</v>
      </c>
      <c r="G250" s="1" t="s">
        <v>564</v>
      </c>
      <c r="H250" s="1" t="s">
        <v>839</v>
      </c>
      <c r="I250" s="1" t="s">
        <v>1124</v>
      </c>
      <c r="J250" s="1" t="s">
        <v>46</v>
      </c>
      <c r="K250" s="1" t="s">
        <v>46</v>
      </c>
    </row>
    <row r="251" spans="1:11" ht="20.100000000000001" customHeight="1" x14ac:dyDescent="0.3">
      <c r="A251" s="12" t="s">
        <v>1163</v>
      </c>
      <c r="B251" s="13">
        <v>0</v>
      </c>
      <c r="C251" s="13">
        <v>347292.6</v>
      </c>
      <c r="D251" s="13">
        <v>0</v>
      </c>
      <c r="E251" s="13">
        <v>347292.6</v>
      </c>
      <c r="F251" s="12" t="s">
        <v>46</v>
      </c>
      <c r="G251" s="1" t="s">
        <v>564</v>
      </c>
      <c r="H251" s="1" t="s">
        <v>839</v>
      </c>
      <c r="I251" s="1" t="s">
        <v>1126</v>
      </c>
      <c r="J251" s="1" t="s">
        <v>46</v>
      </c>
      <c r="K251" s="1" t="s">
        <v>46</v>
      </c>
    </row>
    <row r="252" spans="1:11" ht="20.100000000000001" customHeight="1" x14ac:dyDescent="0.3">
      <c r="A252" s="12" t="s">
        <v>1127</v>
      </c>
      <c r="B252" s="13">
        <v>0</v>
      </c>
      <c r="C252" s="13">
        <v>0</v>
      </c>
      <c r="D252" s="13">
        <v>0</v>
      </c>
      <c r="E252" s="13">
        <v>0</v>
      </c>
      <c r="F252" s="12" t="s">
        <v>46</v>
      </c>
      <c r="G252" s="1" t="s">
        <v>564</v>
      </c>
      <c r="H252" s="1" t="s">
        <v>839</v>
      </c>
      <c r="I252" s="1" t="s">
        <v>1128</v>
      </c>
      <c r="J252" s="1" t="s">
        <v>46</v>
      </c>
      <c r="K252" s="1" t="s">
        <v>46</v>
      </c>
    </row>
    <row r="253" spans="1:11" ht="20.100000000000001" customHeight="1" x14ac:dyDescent="0.3">
      <c r="A253" s="12" t="s">
        <v>1164</v>
      </c>
      <c r="B253" s="13">
        <v>0</v>
      </c>
      <c r="C253" s="13">
        <v>273441.8</v>
      </c>
      <c r="D253" s="13">
        <v>0</v>
      </c>
      <c r="E253" s="13">
        <v>273441.8</v>
      </c>
      <c r="F253" s="12" t="s">
        <v>46</v>
      </c>
      <c r="G253" s="1" t="s">
        <v>564</v>
      </c>
      <c r="H253" s="1" t="s">
        <v>839</v>
      </c>
      <c r="I253" s="1" t="s">
        <v>1130</v>
      </c>
      <c r="J253" s="1" t="s">
        <v>46</v>
      </c>
      <c r="K253" s="1" t="s">
        <v>46</v>
      </c>
    </row>
    <row r="254" spans="1:11" ht="20.100000000000001" customHeight="1" x14ac:dyDescent="0.3">
      <c r="A254" s="12" t="s">
        <v>1131</v>
      </c>
      <c r="B254" s="13">
        <v>0</v>
      </c>
      <c r="C254" s="13">
        <v>1663103.5</v>
      </c>
      <c r="D254" s="13">
        <v>0</v>
      </c>
      <c r="E254" s="13">
        <v>1663103.5</v>
      </c>
      <c r="F254" s="12" t="s">
        <v>46</v>
      </c>
      <c r="G254" s="1" t="s">
        <v>564</v>
      </c>
      <c r="H254" s="1" t="s">
        <v>839</v>
      </c>
      <c r="I254" s="1" t="s">
        <v>1132</v>
      </c>
      <c r="J254" s="1" t="s">
        <v>46</v>
      </c>
      <c r="K254" s="1" t="s">
        <v>46</v>
      </c>
    </row>
    <row r="255" spans="1:11" ht="20.100000000000001" customHeight="1" x14ac:dyDescent="0.3">
      <c r="A255" s="12" t="s">
        <v>1133</v>
      </c>
      <c r="B255" s="13">
        <v>0</v>
      </c>
      <c r="C255" s="13">
        <v>0</v>
      </c>
      <c r="D255" s="13">
        <v>0</v>
      </c>
      <c r="E255" s="13">
        <v>0</v>
      </c>
      <c r="F255" s="12" t="s">
        <v>46</v>
      </c>
      <c r="G255" s="1" t="s">
        <v>564</v>
      </c>
      <c r="H255" s="1" t="s">
        <v>839</v>
      </c>
      <c r="I255" s="1" t="s">
        <v>1133</v>
      </c>
      <c r="J255" s="1" t="s">
        <v>46</v>
      </c>
      <c r="K255" s="1" t="s">
        <v>46</v>
      </c>
    </row>
    <row r="256" spans="1:11" ht="20.100000000000001" customHeight="1" x14ac:dyDescent="0.3">
      <c r="A256" s="12" t="s">
        <v>1134</v>
      </c>
      <c r="B256" s="13">
        <v>0</v>
      </c>
      <c r="C256" s="13">
        <v>0</v>
      </c>
      <c r="D256" s="13">
        <v>0</v>
      </c>
      <c r="E256" s="13">
        <v>0</v>
      </c>
      <c r="F256" s="12" t="s">
        <v>46</v>
      </c>
      <c r="G256" s="1" t="s">
        <v>564</v>
      </c>
      <c r="H256" s="1" t="s">
        <v>839</v>
      </c>
      <c r="I256" s="1" t="s">
        <v>1135</v>
      </c>
      <c r="J256" s="1" t="s">
        <v>46</v>
      </c>
      <c r="K256" s="1" t="s">
        <v>46</v>
      </c>
    </row>
    <row r="257" spans="1:11" ht="20.100000000000001" customHeight="1" x14ac:dyDescent="0.3">
      <c r="A257" s="12" t="s">
        <v>841</v>
      </c>
      <c r="B257" s="13">
        <v>0</v>
      </c>
      <c r="C257" s="13">
        <v>0</v>
      </c>
      <c r="D257" s="13">
        <v>0</v>
      </c>
      <c r="E257" s="13">
        <v>0</v>
      </c>
      <c r="F257" s="12" t="s">
        <v>46</v>
      </c>
      <c r="G257" s="1" t="s">
        <v>564</v>
      </c>
      <c r="H257" s="1" t="s">
        <v>839</v>
      </c>
      <c r="I257" s="1" t="s">
        <v>46</v>
      </c>
      <c r="J257" s="1" t="s">
        <v>46</v>
      </c>
      <c r="K257" s="1" t="s">
        <v>46</v>
      </c>
    </row>
    <row r="258" spans="1:11" ht="20.100000000000001" customHeight="1" x14ac:dyDescent="0.3">
      <c r="A258" s="12" t="s">
        <v>1165</v>
      </c>
      <c r="B258" s="13">
        <v>0</v>
      </c>
      <c r="C258" s="13">
        <v>0</v>
      </c>
      <c r="D258" s="13">
        <v>0</v>
      </c>
      <c r="E258" s="13">
        <v>0</v>
      </c>
      <c r="F258" s="12" t="s">
        <v>46</v>
      </c>
      <c r="G258" s="1" t="s">
        <v>564</v>
      </c>
      <c r="H258" s="1" t="s">
        <v>839</v>
      </c>
      <c r="I258" s="1" t="s">
        <v>1137</v>
      </c>
      <c r="J258" s="1" t="s">
        <v>46</v>
      </c>
      <c r="K258" s="1" t="s">
        <v>46</v>
      </c>
    </row>
    <row r="259" spans="1:11" ht="20.100000000000001" customHeight="1" x14ac:dyDescent="0.3">
      <c r="A259" s="12" t="s">
        <v>1166</v>
      </c>
      <c r="B259" s="13">
        <v>0</v>
      </c>
      <c r="C259" s="13">
        <v>0</v>
      </c>
      <c r="D259" s="13">
        <v>0</v>
      </c>
      <c r="E259" s="13">
        <v>0</v>
      </c>
      <c r="F259" s="12" t="s">
        <v>46</v>
      </c>
      <c r="G259" s="1" t="s">
        <v>564</v>
      </c>
      <c r="H259" s="1" t="s">
        <v>839</v>
      </c>
      <c r="I259" s="1" t="s">
        <v>1139</v>
      </c>
      <c r="J259" s="1" t="s">
        <v>46</v>
      </c>
      <c r="K259" s="1" t="s">
        <v>46</v>
      </c>
    </row>
    <row r="260" spans="1:11" ht="20.100000000000001" customHeight="1" x14ac:dyDescent="0.3">
      <c r="A260" s="12" t="s">
        <v>841</v>
      </c>
      <c r="B260" s="13">
        <v>0</v>
      </c>
      <c r="C260" s="13">
        <v>0</v>
      </c>
      <c r="D260" s="13">
        <v>0</v>
      </c>
      <c r="E260" s="13">
        <v>0</v>
      </c>
      <c r="F260" s="12" t="s">
        <v>46</v>
      </c>
      <c r="G260" s="1" t="s">
        <v>564</v>
      </c>
      <c r="H260" s="1" t="s">
        <v>839</v>
      </c>
      <c r="I260" s="1" t="s">
        <v>46</v>
      </c>
      <c r="J260" s="1" t="s">
        <v>46</v>
      </c>
      <c r="K260" s="1" t="s">
        <v>46</v>
      </c>
    </row>
    <row r="261" spans="1:11" ht="20.100000000000001" customHeight="1" x14ac:dyDescent="0.3">
      <c r="A261" s="12" t="s">
        <v>1140</v>
      </c>
      <c r="B261" s="13">
        <v>0</v>
      </c>
      <c r="C261" s="13">
        <v>0</v>
      </c>
      <c r="D261" s="13">
        <v>0</v>
      </c>
      <c r="E261" s="13">
        <v>0</v>
      </c>
      <c r="F261" s="12" t="s">
        <v>46</v>
      </c>
      <c r="G261" s="1" t="s">
        <v>564</v>
      </c>
      <c r="H261" s="1" t="s">
        <v>839</v>
      </c>
      <c r="I261" s="1" t="s">
        <v>1141</v>
      </c>
      <c r="J261" s="1" t="s">
        <v>46</v>
      </c>
      <c r="K261" s="1" t="s">
        <v>46</v>
      </c>
    </row>
    <row r="262" spans="1:11" ht="20.100000000000001" customHeight="1" x14ac:dyDescent="0.3">
      <c r="A262" s="12" t="s">
        <v>1167</v>
      </c>
      <c r="B262" s="13">
        <v>230110.2</v>
      </c>
      <c r="C262" s="13">
        <v>0</v>
      </c>
      <c r="D262" s="13">
        <v>0</v>
      </c>
      <c r="E262" s="13">
        <v>230110.2</v>
      </c>
      <c r="F262" s="12" t="s">
        <v>46</v>
      </c>
      <c r="G262" s="1" t="s">
        <v>564</v>
      </c>
      <c r="H262" s="1" t="s">
        <v>839</v>
      </c>
      <c r="I262" s="1" t="s">
        <v>1143</v>
      </c>
      <c r="J262" s="1" t="s">
        <v>46</v>
      </c>
      <c r="K262" s="1" t="s">
        <v>46</v>
      </c>
    </row>
    <row r="263" spans="1:11" ht="20.100000000000001" customHeight="1" x14ac:dyDescent="0.3">
      <c r="A263" s="12" t="s">
        <v>1168</v>
      </c>
      <c r="B263" s="13">
        <v>0</v>
      </c>
      <c r="C263" s="13">
        <v>325727.90000000002</v>
      </c>
      <c r="D263" s="13">
        <v>0</v>
      </c>
      <c r="E263" s="13">
        <v>325727.90000000002</v>
      </c>
      <c r="F263" s="12" t="s">
        <v>46</v>
      </c>
      <c r="G263" s="1" t="s">
        <v>564</v>
      </c>
      <c r="H263" s="1" t="s">
        <v>839</v>
      </c>
      <c r="I263" s="1" t="s">
        <v>1145</v>
      </c>
      <c r="J263" s="1" t="s">
        <v>46</v>
      </c>
      <c r="K263" s="1" t="s">
        <v>46</v>
      </c>
    </row>
    <row r="264" spans="1:11" ht="20.100000000000001" customHeight="1" x14ac:dyDescent="0.3">
      <c r="A264" s="12" t="s">
        <v>1169</v>
      </c>
      <c r="B264" s="13">
        <v>0</v>
      </c>
      <c r="C264" s="13">
        <v>0</v>
      </c>
      <c r="D264" s="13">
        <v>476227.9</v>
      </c>
      <c r="E264" s="13">
        <v>476227.9</v>
      </c>
      <c r="F264" s="12" t="s">
        <v>46</v>
      </c>
      <c r="G264" s="1" t="s">
        <v>564</v>
      </c>
      <c r="H264" s="1" t="s">
        <v>839</v>
      </c>
      <c r="I264" s="1" t="s">
        <v>1147</v>
      </c>
      <c r="J264" s="1" t="s">
        <v>46</v>
      </c>
      <c r="K264" s="1" t="s">
        <v>46</v>
      </c>
    </row>
    <row r="265" spans="1:11" ht="20.100000000000001" customHeight="1" x14ac:dyDescent="0.3">
      <c r="A265" s="12" t="s">
        <v>862</v>
      </c>
      <c r="B265" s="13">
        <v>230110.2</v>
      </c>
      <c r="C265" s="13">
        <v>325727.90000000002</v>
      </c>
      <c r="D265" s="13">
        <v>476227.9</v>
      </c>
      <c r="E265" s="13">
        <v>1032066</v>
      </c>
      <c r="F265" s="12" t="s">
        <v>46</v>
      </c>
      <c r="G265" s="1" t="s">
        <v>564</v>
      </c>
      <c r="H265" s="1" t="s">
        <v>839</v>
      </c>
      <c r="I265" s="1" t="s">
        <v>863</v>
      </c>
      <c r="J265" s="1" t="s">
        <v>46</v>
      </c>
      <c r="K265" s="1" t="s">
        <v>46</v>
      </c>
    </row>
    <row r="266" spans="1:11" ht="20.100000000000001" customHeight="1" x14ac:dyDescent="0.3">
      <c r="A266" s="12" t="s">
        <v>841</v>
      </c>
      <c r="B266" s="13">
        <v>0</v>
      </c>
      <c r="C266" s="13">
        <v>0</v>
      </c>
      <c r="D266" s="13">
        <v>0</v>
      </c>
      <c r="E266" s="13">
        <v>0</v>
      </c>
      <c r="F266" s="12" t="s">
        <v>46</v>
      </c>
      <c r="G266" s="1" t="s">
        <v>564</v>
      </c>
      <c r="H266" s="1" t="s">
        <v>839</v>
      </c>
      <c r="I266" s="1" t="s">
        <v>46</v>
      </c>
      <c r="J266" s="1" t="s">
        <v>46</v>
      </c>
      <c r="K266" s="1" t="s">
        <v>46</v>
      </c>
    </row>
    <row r="267" spans="1:11" ht="20.100000000000001" customHeight="1" x14ac:dyDescent="0.3">
      <c r="A267" s="12" t="s">
        <v>1170</v>
      </c>
      <c r="B267" s="13">
        <v>0</v>
      </c>
      <c r="C267" s="13">
        <v>0</v>
      </c>
      <c r="D267" s="13">
        <v>83155.100000000006</v>
      </c>
      <c r="E267" s="13">
        <v>83155.100000000006</v>
      </c>
      <c r="F267" s="12" t="s">
        <v>46</v>
      </c>
      <c r="G267" s="1" t="s">
        <v>564</v>
      </c>
      <c r="H267" s="1" t="s">
        <v>839</v>
      </c>
      <c r="I267" s="1" t="s">
        <v>1149</v>
      </c>
      <c r="J267" s="1" t="s">
        <v>46</v>
      </c>
      <c r="K267" s="1" t="s">
        <v>46</v>
      </c>
    </row>
    <row r="268" spans="1:11" ht="20.100000000000001" customHeight="1" x14ac:dyDescent="0.3">
      <c r="A268" s="12" t="s">
        <v>862</v>
      </c>
      <c r="B268" s="13">
        <v>0</v>
      </c>
      <c r="C268" s="13">
        <v>0</v>
      </c>
      <c r="D268" s="13">
        <v>83155.100000000006</v>
      </c>
      <c r="E268" s="13">
        <v>83155.100000000006</v>
      </c>
      <c r="F268" s="12" t="s">
        <v>46</v>
      </c>
      <c r="G268" s="1" t="s">
        <v>564</v>
      </c>
      <c r="H268" s="1" t="s">
        <v>839</v>
      </c>
      <c r="I268" s="1" t="s">
        <v>863</v>
      </c>
      <c r="J268" s="1" t="s">
        <v>46</v>
      </c>
      <c r="K268" s="1" t="s">
        <v>46</v>
      </c>
    </row>
    <row r="269" spans="1:11" ht="20.100000000000001" customHeight="1" x14ac:dyDescent="0.3">
      <c r="A269" s="12" t="s">
        <v>841</v>
      </c>
      <c r="B269" s="13">
        <v>0</v>
      </c>
      <c r="C269" s="13">
        <v>0</v>
      </c>
      <c r="D269" s="13">
        <v>0</v>
      </c>
      <c r="E269" s="13">
        <v>0</v>
      </c>
      <c r="F269" s="12" t="s">
        <v>46</v>
      </c>
      <c r="G269" s="1" t="s">
        <v>564</v>
      </c>
      <c r="H269" s="1" t="s">
        <v>839</v>
      </c>
      <c r="I269" s="1" t="s">
        <v>46</v>
      </c>
      <c r="J269" s="1" t="s">
        <v>46</v>
      </c>
      <c r="K269" s="1" t="s">
        <v>46</v>
      </c>
    </row>
    <row r="270" spans="1:11" ht="20.100000000000001" customHeight="1" x14ac:dyDescent="0.3">
      <c r="A270" s="12" t="s">
        <v>841</v>
      </c>
      <c r="B270" s="13">
        <v>0</v>
      </c>
      <c r="C270" s="13">
        <v>0</v>
      </c>
      <c r="D270" s="13">
        <v>0</v>
      </c>
      <c r="E270" s="13">
        <v>0</v>
      </c>
      <c r="F270" s="12" t="s">
        <v>46</v>
      </c>
      <c r="G270" s="1" t="s">
        <v>564</v>
      </c>
      <c r="H270" s="1" t="s">
        <v>839</v>
      </c>
      <c r="I270" s="1" t="s">
        <v>841</v>
      </c>
      <c r="J270" s="1" t="s">
        <v>46</v>
      </c>
      <c r="K270" s="1" t="s">
        <v>46</v>
      </c>
    </row>
    <row r="271" spans="1:11" ht="20.100000000000001" customHeight="1" x14ac:dyDescent="0.3">
      <c r="A271" s="12" t="s">
        <v>841</v>
      </c>
      <c r="B271" s="13">
        <v>0</v>
      </c>
      <c r="C271" s="13">
        <v>0</v>
      </c>
      <c r="D271" s="13">
        <v>0</v>
      </c>
      <c r="E271" s="13">
        <v>0</v>
      </c>
      <c r="F271" s="12" t="s">
        <v>46</v>
      </c>
      <c r="G271" s="1" t="s">
        <v>564</v>
      </c>
      <c r="H271" s="1" t="s">
        <v>839</v>
      </c>
      <c r="I271" s="1" t="s">
        <v>841</v>
      </c>
      <c r="J271" s="1" t="s">
        <v>46</v>
      </c>
      <c r="K271" s="1" t="s">
        <v>46</v>
      </c>
    </row>
    <row r="272" spans="1:11" ht="20.100000000000001" customHeight="1" x14ac:dyDescent="0.3">
      <c r="A272" s="16" t="s">
        <v>864</v>
      </c>
      <c r="B272" s="17">
        <v>230110</v>
      </c>
      <c r="C272" s="17">
        <v>1988831</v>
      </c>
      <c r="D272" s="17">
        <v>559383</v>
      </c>
      <c r="E272" s="17">
        <v>2778324</v>
      </c>
      <c r="F272" s="18"/>
    </row>
  </sheetData>
  <mergeCells count="2">
    <mergeCell ref="A1:F1"/>
    <mergeCell ref="A2:F2"/>
  </mergeCells>
  <phoneticPr fontId="1" type="noConversion"/>
  <pageMargins left="0.78740157480314965" right="0" top="0.39370078740157483" bottom="0.39370078740157483" header="0" footer="0"/>
  <pageSetup paperSize="9" scale="86" fitToHeight="0" orientation="landscape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1"/>
  <sheetViews>
    <sheetView view="pageBreakPreview" topLeftCell="B201" zoomScale="60" zoomScaleNormal="85" workbookViewId="0">
      <selection activeCell="K69" sqref="K69:S132"/>
    </sheetView>
  </sheetViews>
  <sheetFormatPr defaultRowHeight="16.5" x14ac:dyDescent="0.3"/>
  <cols>
    <col min="1" max="1" width="22.75" hidden="1" customWidth="1"/>
    <col min="2" max="2" width="30.5" bestFit="1" customWidth="1"/>
    <col min="3" max="3" width="31.62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0.5" bestFit="1" customWidth="1"/>
    <col min="14" max="14" width="6.625" bestFit="1" customWidth="1"/>
    <col min="15" max="16" width="11.62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5" t="s">
        <v>1171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8" ht="30" customHeight="1" x14ac:dyDescent="0.3">
      <c r="A2" s="22" t="s">
        <v>1354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8" ht="30" customHeight="1" x14ac:dyDescent="0.3">
      <c r="A3" s="24" t="s">
        <v>508</v>
      </c>
      <c r="B3" s="24" t="s">
        <v>0</v>
      </c>
      <c r="C3" s="24" t="s">
        <v>835</v>
      </c>
      <c r="D3" s="24" t="s">
        <v>2</v>
      </c>
      <c r="E3" s="24" t="s">
        <v>4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 t="s">
        <v>510</v>
      </c>
      <c r="Q3" s="24" t="s">
        <v>511</v>
      </c>
      <c r="R3" s="24"/>
      <c r="S3" s="24"/>
      <c r="T3" s="24"/>
      <c r="U3" s="24"/>
      <c r="V3" s="24"/>
      <c r="W3" s="24" t="s">
        <v>513</v>
      </c>
      <c r="X3" s="24" t="s">
        <v>10</v>
      </c>
      <c r="Y3" s="23" t="s">
        <v>1179</v>
      </c>
      <c r="Z3" s="23" t="s">
        <v>1180</v>
      </c>
      <c r="AA3" s="23" t="s">
        <v>1181</v>
      </c>
      <c r="AB3" s="23" t="s">
        <v>43</v>
      </c>
    </row>
    <row r="4" spans="1:28" ht="30" customHeight="1" x14ac:dyDescent="0.3">
      <c r="A4" s="24"/>
      <c r="B4" s="24"/>
      <c r="C4" s="24"/>
      <c r="D4" s="24"/>
      <c r="E4" s="4" t="s">
        <v>1172</v>
      </c>
      <c r="F4" s="4" t="s">
        <v>1173</v>
      </c>
      <c r="G4" s="4" t="s">
        <v>1174</v>
      </c>
      <c r="H4" s="4" t="s">
        <v>1173</v>
      </c>
      <c r="I4" s="4" t="s">
        <v>1175</v>
      </c>
      <c r="J4" s="4" t="s">
        <v>1173</v>
      </c>
      <c r="K4" s="4" t="s">
        <v>1176</v>
      </c>
      <c r="L4" s="4" t="s">
        <v>1173</v>
      </c>
      <c r="M4" s="4" t="s">
        <v>1177</v>
      </c>
      <c r="N4" s="4" t="s">
        <v>1173</v>
      </c>
      <c r="O4" s="4" t="s">
        <v>1178</v>
      </c>
      <c r="P4" s="24"/>
      <c r="Q4" s="4" t="s">
        <v>1172</v>
      </c>
      <c r="R4" s="4" t="s">
        <v>1174</v>
      </c>
      <c r="S4" s="4" t="s">
        <v>1175</v>
      </c>
      <c r="T4" s="4" t="s">
        <v>1176</v>
      </c>
      <c r="U4" s="4" t="s">
        <v>1177</v>
      </c>
      <c r="V4" s="4" t="s">
        <v>1178</v>
      </c>
      <c r="W4" s="24"/>
      <c r="X4" s="24"/>
      <c r="Y4" s="23"/>
      <c r="Z4" s="23"/>
      <c r="AA4" s="23"/>
      <c r="AB4" s="23"/>
    </row>
    <row r="5" spans="1:28" ht="30" customHeight="1" x14ac:dyDescent="0.3">
      <c r="A5" s="5" t="s">
        <v>714</v>
      </c>
      <c r="B5" s="5" t="s">
        <v>709</v>
      </c>
      <c r="C5" s="5" t="s">
        <v>710</v>
      </c>
      <c r="D5" s="19" t="s">
        <v>51</v>
      </c>
      <c r="E5" s="20"/>
      <c r="F5" s="5"/>
      <c r="G5" s="20"/>
      <c r="H5" s="5"/>
      <c r="I5" s="20"/>
      <c r="J5" s="5"/>
      <c r="K5" s="20"/>
      <c r="L5" s="5"/>
      <c r="M5" s="20"/>
      <c r="N5" s="5"/>
      <c r="O5" s="20"/>
      <c r="P5" s="20"/>
      <c r="Q5" s="20"/>
      <c r="R5" s="20"/>
      <c r="S5" s="20"/>
      <c r="T5" s="20"/>
      <c r="U5" s="20"/>
      <c r="V5" s="20"/>
      <c r="W5" s="5" t="s">
        <v>1182</v>
      </c>
      <c r="X5" s="5" t="s">
        <v>713</v>
      </c>
      <c r="Y5" s="2" t="s">
        <v>46</v>
      </c>
      <c r="Z5" s="2" t="s">
        <v>46</v>
      </c>
      <c r="AA5" s="21"/>
      <c r="AB5" s="2" t="s">
        <v>46</v>
      </c>
    </row>
    <row r="6" spans="1:28" ht="30" customHeight="1" x14ac:dyDescent="0.3">
      <c r="A6" s="5" t="s">
        <v>724</v>
      </c>
      <c r="B6" s="5" t="s">
        <v>721</v>
      </c>
      <c r="C6" s="5" t="s">
        <v>722</v>
      </c>
      <c r="D6" s="19" t="s">
        <v>51</v>
      </c>
      <c r="E6" s="20"/>
      <c r="F6" s="5"/>
      <c r="G6" s="20"/>
      <c r="H6" s="5"/>
      <c r="I6" s="20"/>
      <c r="J6" s="5"/>
      <c r="K6" s="20"/>
      <c r="L6" s="5"/>
      <c r="M6" s="20"/>
      <c r="N6" s="5"/>
      <c r="O6" s="20"/>
      <c r="P6" s="20"/>
      <c r="Q6" s="20"/>
      <c r="R6" s="20"/>
      <c r="S6" s="20"/>
      <c r="T6" s="20"/>
      <c r="U6" s="20"/>
      <c r="V6" s="20"/>
      <c r="W6" s="5" t="s">
        <v>1183</v>
      </c>
      <c r="X6" s="5" t="s">
        <v>713</v>
      </c>
      <c r="Y6" s="2" t="s">
        <v>46</v>
      </c>
      <c r="Z6" s="2" t="s">
        <v>46</v>
      </c>
      <c r="AA6" s="21"/>
      <c r="AB6" s="2" t="s">
        <v>46</v>
      </c>
    </row>
    <row r="7" spans="1:28" ht="30" customHeight="1" x14ac:dyDescent="0.3">
      <c r="A7" s="5" t="s">
        <v>728</v>
      </c>
      <c r="B7" s="5" t="s">
        <v>726</v>
      </c>
      <c r="C7" s="5" t="s">
        <v>722</v>
      </c>
      <c r="D7" s="19" t="s">
        <v>51</v>
      </c>
      <c r="E7" s="20"/>
      <c r="F7" s="5"/>
      <c r="G7" s="20"/>
      <c r="H7" s="5"/>
      <c r="I7" s="20"/>
      <c r="J7" s="5"/>
      <c r="K7" s="20"/>
      <c r="L7" s="5"/>
      <c r="M7" s="20"/>
      <c r="N7" s="5"/>
      <c r="O7" s="20"/>
      <c r="P7" s="20"/>
      <c r="Q7" s="20"/>
      <c r="R7" s="20"/>
      <c r="S7" s="20"/>
      <c r="T7" s="20"/>
      <c r="U7" s="20"/>
      <c r="V7" s="20"/>
      <c r="W7" s="5" t="s">
        <v>1184</v>
      </c>
      <c r="X7" s="5" t="s">
        <v>713</v>
      </c>
      <c r="Y7" s="2" t="s">
        <v>46</v>
      </c>
      <c r="Z7" s="2" t="s">
        <v>46</v>
      </c>
      <c r="AA7" s="21"/>
      <c r="AB7" s="2" t="s">
        <v>46</v>
      </c>
    </row>
    <row r="8" spans="1:28" ht="30" customHeight="1" x14ac:dyDescent="0.3">
      <c r="A8" s="5" t="s">
        <v>733</v>
      </c>
      <c r="B8" s="5" t="s">
        <v>730</v>
      </c>
      <c r="C8" s="5" t="s">
        <v>731</v>
      </c>
      <c r="D8" s="19" t="s">
        <v>51</v>
      </c>
      <c r="E8" s="20"/>
      <c r="F8" s="5"/>
      <c r="G8" s="20"/>
      <c r="H8" s="5"/>
      <c r="I8" s="20"/>
      <c r="J8" s="5"/>
      <c r="K8" s="20"/>
      <c r="L8" s="5"/>
      <c r="M8" s="20"/>
      <c r="N8" s="5"/>
      <c r="O8" s="20"/>
      <c r="P8" s="20"/>
      <c r="Q8" s="20"/>
      <c r="R8" s="20"/>
      <c r="S8" s="20"/>
      <c r="T8" s="20"/>
      <c r="U8" s="20"/>
      <c r="V8" s="20"/>
      <c r="W8" s="5" t="s">
        <v>1185</v>
      </c>
      <c r="X8" s="5" t="s">
        <v>713</v>
      </c>
      <c r="Y8" s="2" t="s">
        <v>46</v>
      </c>
      <c r="Z8" s="2" t="s">
        <v>46</v>
      </c>
      <c r="AA8" s="21"/>
      <c r="AB8" s="2" t="s">
        <v>46</v>
      </c>
    </row>
    <row r="9" spans="1:28" ht="30" customHeight="1" x14ac:dyDescent="0.3">
      <c r="A9" s="5" t="s">
        <v>773</v>
      </c>
      <c r="B9" s="5" t="s">
        <v>581</v>
      </c>
      <c r="C9" s="5" t="s">
        <v>593</v>
      </c>
      <c r="D9" s="19" t="s">
        <v>51</v>
      </c>
      <c r="E9" s="20"/>
      <c r="F9" s="5"/>
      <c r="G9" s="20"/>
      <c r="H9" s="5"/>
      <c r="I9" s="20"/>
      <c r="J9" s="5"/>
      <c r="K9" s="20"/>
      <c r="L9" s="5"/>
      <c r="M9" s="20"/>
      <c r="N9" s="5"/>
      <c r="O9" s="20"/>
      <c r="P9" s="20"/>
      <c r="Q9" s="20"/>
      <c r="R9" s="20"/>
      <c r="S9" s="20"/>
      <c r="T9" s="20"/>
      <c r="U9" s="20"/>
      <c r="V9" s="20"/>
      <c r="W9" s="5" t="s">
        <v>1186</v>
      </c>
      <c r="X9" s="5" t="s">
        <v>713</v>
      </c>
      <c r="Y9" s="2" t="s">
        <v>46</v>
      </c>
      <c r="Z9" s="2" t="s">
        <v>46</v>
      </c>
      <c r="AA9" s="21"/>
      <c r="AB9" s="2" t="s">
        <v>46</v>
      </c>
    </row>
    <row r="10" spans="1:28" ht="30" customHeight="1" x14ac:dyDescent="0.3">
      <c r="A10" s="5" t="s">
        <v>825</v>
      </c>
      <c r="B10" s="5" t="s">
        <v>581</v>
      </c>
      <c r="C10" s="5" t="s">
        <v>694</v>
      </c>
      <c r="D10" s="19" t="s">
        <v>51</v>
      </c>
      <c r="E10" s="20"/>
      <c r="F10" s="5"/>
      <c r="G10" s="20"/>
      <c r="H10" s="5"/>
      <c r="I10" s="20"/>
      <c r="J10" s="5"/>
      <c r="K10" s="20"/>
      <c r="L10" s="5"/>
      <c r="M10" s="20"/>
      <c r="N10" s="5"/>
      <c r="O10" s="20"/>
      <c r="P10" s="20"/>
      <c r="Q10" s="20"/>
      <c r="R10" s="20"/>
      <c r="S10" s="20"/>
      <c r="T10" s="20"/>
      <c r="U10" s="20"/>
      <c r="V10" s="20"/>
      <c r="W10" s="5" t="s">
        <v>1187</v>
      </c>
      <c r="X10" s="5" t="s">
        <v>713</v>
      </c>
      <c r="Y10" s="2" t="s">
        <v>46</v>
      </c>
      <c r="Z10" s="2" t="s">
        <v>46</v>
      </c>
      <c r="AA10" s="21"/>
      <c r="AB10" s="2" t="s">
        <v>46</v>
      </c>
    </row>
    <row r="11" spans="1:28" ht="30" customHeight="1" x14ac:dyDescent="0.3">
      <c r="A11" s="5" t="s">
        <v>772</v>
      </c>
      <c r="B11" s="5" t="s">
        <v>581</v>
      </c>
      <c r="C11" s="5" t="s">
        <v>582</v>
      </c>
      <c r="D11" s="19" t="s">
        <v>51</v>
      </c>
      <c r="E11" s="20"/>
      <c r="F11" s="5"/>
      <c r="G11" s="20"/>
      <c r="H11" s="5"/>
      <c r="I11" s="20"/>
      <c r="J11" s="5"/>
      <c r="K11" s="20"/>
      <c r="L11" s="5"/>
      <c r="M11" s="20"/>
      <c r="N11" s="5"/>
      <c r="O11" s="20"/>
      <c r="P11" s="20"/>
      <c r="Q11" s="20"/>
      <c r="R11" s="20"/>
      <c r="S11" s="20"/>
      <c r="T11" s="20"/>
      <c r="U11" s="20"/>
      <c r="V11" s="20"/>
      <c r="W11" s="5" t="s">
        <v>1188</v>
      </c>
      <c r="X11" s="5" t="s">
        <v>713</v>
      </c>
      <c r="Y11" s="2" t="s">
        <v>46</v>
      </c>
      <c r="Z11" s="2" t="s">
        <v>46</v>
      </c>
      <c r="AA11" s="21"/>
      <c r="AB11" s="2" t="s">
        <v>46</v>
      </c>
    </row>
    <row r="12" spans="1:28" ht="30" customHeight="1" x14ac:dyDescent="0.3">
      <c r="A12" s="5" t="s">
        <v>781</v>
      </c>
      <c r="B12" s="5" t="s">
        <v>779</v>
      </c>
      <c r="C12" s="5" t="s">
        <v>593</v>
      </c>
      <c r="D12" s="19" t="s">
        <v>51</v>
      </c>
      <c r="E12" s="20"/>
      <c r="F12" s="5"/>
      <c r="G12" s="20"/>
      <c r="H12" s="5"/>
      <c r="I12" s="20"/>
      <c r="J12" s="5"/>
      <c r="K12" s="20"/>
      <c r="L12" s="5"/>
      <c r="M12" s="20"/>
      <c r="N12" s="5"/>
      <c r="O12" s="20"/>
      <c r="P12" s="20"/>
      <c r="Q12" s="20"/>
      <c r="R12" s="20"/>
      <c r="S12" s="20"/>
      <c r="T12" s="20"/>
      <c r="U12" s="20"/>
      <c r="V12" s="20"/>
      <c r="W12" s="5" t="s">
        <v>1189</v>
      </c>
      <c r="X12" s="5" t="s">
        <v>713</v>
      </c>
      <c r="Y12" s="2" t="s">
        <v>46</v>
      </c>
      <c r="Z12" s="2" t="s">
        <v>46</v>
      </c>
      <c r="AA12" s="21"/>
      <c r="AB12" s="2" t="s">
        <v>46</v>
      </c>
    </row>
    <row r="13" spans="1:28" ht="30" customHeight="1" x14ac:dyDescent="0.3">
      <c r="A13" s="5" t="s">
        <v>777</v>
      </c>
      <c r="B13" s="5" t="s">
        <v>775</v>
      </c>
      <c r="C13" s="5" t="s">
        <v>694</v>
      </c>
      <c r="D13" s="19" t="s">
        <v>51</v>
      </c>
      <c r="E13" s="20"/>
      <c r="F13" s="5"/>
      <c r="G13" s="20"/>
      <c r="H13" s="5"/>
      <c r="I13" s="20"/>
      <c r="J13" s="5"/>
      <c r="K13" s="20"/>
      <c r="L13" s="5"/>
      <c r="M13" s="20"/>
      <c r="N13" s="5"/>
      <c r="O13" s="20"/>
      <c r="P13" s="20"/>
      <c r="Q13" s="20"/>
      <c r="R13" s="20"/>
      <c r="S13" s="20"/>
      <c r="T13" s="20"/>
      <c r="U13" s="20"/>
      <c r="V13" s="20"/>
      <c r="W13" s="5" t="s">
        <v>1190</v>
      </c>
      <c r="X13" s="5" t="s">
        <v>713</v>
      </c>
      <c r="Y13" s="2" t="s">
        <v>837</v>
      </c>
      <c r="Z13" s="2" t="s">
        <v>46</v>
      </c>
      <c r="AA13" s="21"/>
      <c r="AB13" s="2" t="s">
        <v>46</v>
      </c>
    </row>
    <row r="14" spans="1:28" ht="30" customHeight="1" x14ac:dyDescent="0.3">
      <c r="A14" s="5" t="s">
        <v>743</v>
      </c>
      <c r="B14" s="5" t="s">
        <v>740</v>
      </c>
      <c r="C14" s="5" t="s">
        <v>741</v>
      </c>
      <c r="D14" s="19" t="s">
        <v>51</v>
      </c>
      <c r="E14" s="20"/>
      <c r="F14" s="5"/>
      <c r="G14" s="20"/>
      <c r="H14" s="5"/>
      <c r="I14" s="20"/>
      <c r="J14" s="5"/>
      <c r="K14" s="20"/>
      <c r="L14" s="5"/>
      <c r="M14" s="20"/>
      <c r="N14" s="5"/>
      <c r="O14" s="20"/>
      <c r="P14" s="20"/>
      <c r="Q14" s="20"/>
      <c r="R14" s="20"/>
      <c r="S14" s="20"/>
      <c r="T14" s="20"/>
      <c r="U14" s="20"/>
      <c r="V14" s="20"/>
      <c r="W14" s="5" t="s">
        <v>1191</v>
      </c>
      <c r="X14" s="5" t="s">
        <v>713</v>
      </c>
      <c r="Y14" s="2" t="s">
        <v>46</v>
      </c>
      <c r="Z14" s="2" t="s">
        <v>46</v>
      </c>
      <c r="AA14" s="21"/>
      <c r="AB14" s="2" t="s">
        <v>46</v>
      </c>
    </row>
    <row r="15" spans="1:28" ht="30" customHeight="1" x14ac:dyDescent="0.3">
      <c r="A15" s="5" t="s">
        <v>824</v>
      </c>
      <c r="B15" s="5" t="s">
        <v>810</v>
      </c>
      <c r="C15" s="5" t="s">
        <v>811</v>
      </c>
      <c r="D15" s="19" t="s">
        <v>51</v>
      </c>
      <c r="E15" s="20"/>
      <c r="F15" s="5"/>
      <c r="G15" s="20"/>
      <c r="H15" s="5"/>
      <c r="I15" s="20"/>
      <c r="J15" s="5"/>
      <c r="K15" s="20"/>
      <c r="L15" s="5"/>
      <c r="M15" s="20"/>
      <c r="N15" s="5"/>
      <c r="O15" s="20"/>
      <c r="P15" s="20"/>
      <c r="Q15" s="20"/>
      <c r="R15" s="20"/>
      <c r="S15" s="20"/>
      <c r="T15" s="20"/>
      <c r="U15" s="20"/>
      <c r="V15" s="20"/>
      <c r="W15" s="5" t="s">
        <v>1192</v>
      </c>
      <c r="X15" s="5" t="s">
        <v>713</v>
      </c>
      <c r="Y15" s="2" t="s">
        <v>46</v>
      </c>
      <c r="Z15" s="2" t="s">
        <v>46</v>
      </c>
      <c r="AA15" s="21"/>
      <c r="AB15" s="2" t="s">
        <v>46</v>
      </c>
    </row>
    <row r="16" spans="1:28" ht="30" customHeight="1" x14ac:dyDescent="0.3">
      <c r="A16" s="5" t="s">
        <v>806</v>
      </c>
      <c r="B16" s="5" t="s">
        <v>637</v>
      </c>
      <c r="C16" s="5" t="s">
        <v>804</v>
      </c>
      <c r="D16" s="19" t="s">
        <v>180</v>
      </c>
      <c r="E16" s="20"/>
      <c r="F16" s="5"/>
      <c r="G16" s="20"/>
      <c r="H16" s="5"/>
      <c r="I16" s="20"/>
      <c r="J16" s="5"/>
      <c r="K16" s="20"/>
      <c r="L16" s="5"/>
      <c r="M16" s="20"/>
      <c r="N16" s="5"/>
      <c r="O16" s="20"/>
      <c r="P16" s="20"/>
      <c r="Q16" s="20"/>
      <c r="R16" s="20"/>
      <c r="S16" s="20"/>
      <c r="T16" s="20"/>
      <c r="U16" s="20"/>
      <c r="V16" s="20"/>
      <c r="W16" s="5" t="s">
        <v>1193</v>
      </c>
      <c r="X16" s="5" t="s">
        <v>805</v>
      </c>
      <c r="Y16" s="2" t="s">
        <v>46</v>
      </c>
      <c r="Z16" s="2" t="s">
        <v>46</v>
      </c>
      <c r="AA16" s="21"/>
      <c r="AB16" s="2" t="s">
        <v>46</v>
      </c>
    </row>
    <row r="17" spans="1:28" ht="30" customHeight="1" x14ac:dyDescent="0.3">
      <c r="A17" s="5" t="s">
        <v>807</v>
      </c>
      <c r="B17" s="5" t="s">
        <v>637</v>
      </c>
      <c r="C17" s="5" t="s">
        <v>638</v>
      </c>
      <c r="D17" s="19" t="s">
        <v>180</v>
      </c>
      <c r="E17" s="20"/>
      <c r="F17" s="5"/>
      <c r="G17" s="20"/>
      <c r="H17" s="5"/>
      <c r="I17" s="20"/>
      <c r="J17" s="5"/>
      <c r="K17" s="20"/>
      <c r="L17" s="5"/>
      <c r="M17" s="20"/>
      <c r="N17" s="5"/>
      <c r="O17" s="20"/>
      <c r="P17" s="20"/>
      <c r="Q17" s="20"/>
      <c r="R17" s="20"/>
      <c r="S17" s="20"/>
      <c r="T17" s="20"/>
      <c r="U17" s="20"/>
      <c r="V17" s="20"/>
      <c r="W17" s="5" t="s">
        <v>1194</v>
      </c>
      <c r="X17" s="5" t="s">
        <v>805</v>
      </c>
      <c r="Y17" s="2" t="s">
        <v>46</v>
      </c>
      <c r="Z17" s="2" t="s">
        <v>46</v>
      </c>
      <c r="AA17" s="21"/>
      <c r="AB17" s="2" t="s">
        <v>46</v>
      </c>
    </row>
    <row r="18" spans="1:28" ht="30" customHeight="1" x14ac:dyDescent="0.3">
      <c r="A18" s="5" t="s">
        <v>765</v>
      </c>
      <c r="B18" s="5" t="s">
        <v>762</v>
      </c>
      <c r="C18" s="5" t="s">
        <v>763</v>
      </c>
      <c r="D18" s="19" t="s">
        <v>89</v>
      </c>
      <c r="E18" s="20"/>
      <c r="F18" s="5"/>
      <c r="G18" s="20"/>
      <c r="H18" s="5"/>
      <c r="I18" s="20"/>
      <c r="J18" s="5"/>
      <c r="K18" s="20"/>
      <c r="L18" s="5"/>
      <c r="M18" s="20"/>
      <c r="N18" s="5"/>
      <c r="O18" s="20"/>
      <c r="P18" s="20"/>
      <c r="Q18" s="20"/>
      <c r="R18" s="20"/>
      <c r="S18" s="20"/>
      <c r="T18" s="20"/>
      <c r="U18" s="20"/>
      <c r="V18" s="20"/>
      <c r="W18" s="5" t="s">
        <v>1195</v>
      </c>
      <c r="X18" s="5" t="s">
        <v>764</v>
      </c>
      <c r="Y18" s="2" t="s">
        <v>46</v>
      </c>
      <c r="Z18" s="2" t="s">
        <v>46</v>
      </c>
      <c r="AA18" s="21"/>
      <c r="AB18" s="2" t="s">
        <v>46</v>
      </c>
    </row>
    <row r="19" spans="1:28" ht="30" customHeight="1" x14ac:dyDescent="0.3">
      <c r="A19" s="5" t="s">
        <v>809</v>
      </c>
      <c r="B19" s="5" t="s">
        <v>762</v>
      </c>
      <c r="C19" s="5" t="s">
        <v>808</v>
      </c>
      <c r="D19" s="19" t="s">
        <v>690</v>
      </c>
      <c r="E19" s="20"/>
      <c r="F19" s="5"/>
      <c r="G19" s="20"/>
      <c r="H19" s="5"/>
      <c r="I19" s="20"/>
      <c r="J19" s="5"/>
      <c r="K19" s="20"/>
      <c r="L19" s="5"/>
      <c r="M19" s="20"/>
      <c r="N19" s="5"/>
      <c r="O19" s="20"/>
      <c r="P19" s="20"/>
      <c r="Q19" s="20"/>
      <c r="R19" s="20"/>
      <c r="S19" s="20"/>
      <c r="T19" s="20"/>
      <c r="U19" s="20"/>
      <c r="V19" s="20"/>
      <c r="W19" s="5" t="s">
        <v>1196</v>
      </c>
      <c r="X19" s="5" t="s">
        <v>764</v>
      </c>
      <c r="Y19" s="2" t="s">
        <v>46</v>
      </c>
      <c r="Z19" s="2" t="s">
        <v>46</v>
      </c>
      <c r="AA19" s="21"/>
      <c r="AB19" s="2" t="s">
        <v>46</v>
      </c>
    </row>
    <row r="20" spans="1:28" ht="30" customHeight="1" x14ac:dyDescent="0.3">
      <c r="A20" s="5" t="s">
        <v>650</v>
      </c>
      <c r="B20" s="5" t="s">
        <v>647</v>
      </c>
      <c r="C20" s="5" t="s">
        <v>648</v>
      </c>
      <c r="D20" s="19" t="s">
        <v>649</v>
      </c>
      <c r="E20" s="20"/>
      <c r="F20" s="5"/>
      <c r="G20" s="20"/>
      <c r="H20" s="5"/>
      <c r="I20" s="20"/>
      <c r="J20" s="5"/>
      <c r="K20" s="20"/>
      <c r="L20" s="5"/>
      <c r="M20" s="20"/>
      <c r="N20" s="5"/>
      <c r="O20" s="20"/>
      <c r="P20" s="20"/>
      <c r="Q20" s="20"/>
      <c r="R20" s="20"/>
      <c r="S20" s="20"/>
      <c r="T20" s="20"/>
      <c r="U20" s="20"/>
      <c r="V20" s="20"/>
      <c r="W20" s="5" t="s">
        <v>1197</v>
      </c>
      <c r="X20" s="5" t="s">
        <v>46</v>
      </c>
      <c r="Y20" s="2" t="s">
        <v>46</v>
      </c>
      <c r="Z20" s="2" t="s">
        <v>46</v>
      </c>
      <c r="AA20" s="21"/>
      <c r="AB20" s="2" t="s">
        <v>46</v>
      </c>
    </row>
    <row r="21" spans="1:28" ht="30" customHeight="1" x14ac:dyDescent="0.3">
      <c r="A21" s="5" t="s">
        <v>555</v>
      </c>
      <c r="B21" s="5" t="s">
        <v>553</v>
      </c>
      <c r="C21" s="5" t="s">
        <v>554</v>
      </c>
      <c r="D21" s="19" t="s">
        <v>65</v>
      </c>
      <c r="E21" s="20"/>
      <c r="F21" s="5"/>
      <c r="G21" s="20"/>
      <c r="H21" s="5"/>
      <c r="I21" s="20"/>
      <c r="J21" s="5"/>
      <c r="K21" s="20"/>
      <c r="L21" s="5"/>
      <c r="M21" s="20"/>
      <c r="N21" s="5"/>
      <c r="O21" s="20"/>
      <c r="P21" s="20"/>
      <c r="Q21" s="20"/>
      <c r="R21" s="20"/>
      <c r="S21" s="20"/>
      <c r="T21" s="20"/>
      <c r="U21" s="20"/>
      <c r="V21" s="20"/>
      <c r="W21" s="5" t="s">
        <v>1198</v>
      </c>
      <c r="X21" s="5" t="s">
        <v>46</v>
      </c>
      <c r="Y21" s="2" t="s">
        <v>46</v>
      </c>
      <c r="Z21" s="2" t="s">
        <v>46</v>
      </c>
      <c r="AA21" s="21"/>
      <c r="AB21" s="2" t="s">
        <v>46</v>
      </c>
    </row>
    <row r="22" spans="1:28" ht="30" customHeight="1" x14ac:dyDescent="0.3">
      <c r="A22" s="5" t="s">
        <v>717</v>
      </c>
      <c r="B22" s="5" t="s">
        <v>715</v>
      </c>
      <c r="C22" s="5" t="s">
        <v>716</v>
      </c>
      <c r="D22" s="19" t="s">
        <v>690</v>
      </c>
      <c r="E22" s="20"/>
      <c r="F22" s="5"/>
      <c r="G22" s="20"/>
      <c r="H22" s="5"/>
      <c r="I22" s="20"/>
      <c r="J22" s="5"/>
      <c r="K22" s="20"/>
      <c r="L22" s="5"/>
      <c r="M22" s="20"/>
      <c r="N22" s="5"/>
      <c r="O22" s="20"/>
      <c r="P22" s="20"/>
      <c r="Q22" s="20"/>
      <c r="R22" s="20"/>
      <c r="S22" s="20"/>
      <c r="T22" s="20"/>
      <c r="U22" s="20"/>
      <c r="V22" s="20"/>
      <c r="W22" s="5" t="s">
        <v>1199</v>
      </c>
      <c r="X22" s="5" t="s">
        <v>46</v>
      </c>
      <c r="Y22" s="2" t="s">
        <v>46</v>
      </c>
      <c r="Z22" s="2" t="s">
        <v>46</v>
      </c>
      <c r="AA22" s="21"/>
      <c r="AB22" s="2" t="s">
        <v>46</v>
      </c>
    </row>
    <row r="23" spans="1:28" ht="30" customHeight="1" x14ac:dyDescent="0.3">
      <c r="A23" s="5" t="s">
        <v>736</v>
      </c>
      <c r="B23" s="5" t="s">
        <v>734</v>
      </c>
      <c r="C23" s="5" t="s">
        <v>735</v>
      </c>
      <c r="D23" s="19" t="s">
        <v>690</v>
      </c>
      <c r="E23" s="20"/>
      <c r="F23" s="5"/>
      <c r="G23" s="20"/>
      <c r="H23" s="5"/>
      <c r="I23" s="20"/>
      <c r="J23" s="5"/>
      <c r="K23" s="20"/>
      <c r="L23" s="5"/>
      <c r="M23" s="20"/>
      <c r="N23" s="5"/>
      <c r="O23" s="20"/>
      <c r="P23" s="20"/>
      <c r="Q23" s="20"/>
      <c r="R23" s="20"/>
      <c r="S23" s="20"/>
      <c r="T23" s="20"/>
      <c r="U23" s="20"/>
      <c r="V23" s="20"/>
      <c r="W23" s="5" t="s">
        <v>1200</v>
      </c>
      <c r="X23" s="5" t="s">
        <v>46</v>
      </c>
      <c r="Y23" s="2" t="s">
        <v>46</v>
      </c>
      <c r="Z23" s="2" t="s">
        <v>46</v>
      </c>
      <c r="AA23" s="21"/>
      <c r="AB23" s="2" t="s">
        <v>46</v>
      </c>
    </row>
    <row r="24" spans="1:28" ht="30" customHeight="1" x14ac:dyDescent="0.3">
      <c r="A24" s="5" t="s">
        <v>768</v>
      </c>
      <c r="B24" s="5" t="s">
        <v>766</v>
      </c>
      <c r="C24" s="5" t="s">
        <v>767</v>
      </c>
      <c r="D24" s="19" t="s">
        <v>180</v>
      </c>
      <c r="E24" s="20"/>
      <c r="F24" s="5"/>
      <c r="G24" s="20"/>
      <c r="H24" s="5"/>
      <c r="I24" s="20"/>
      <c r="J24" s="5"/>
      <c r="K24" s="20"/>
      <c r="L24" s="5"/>
      <c r="M24" s="20"/>
      <c r="N24" s="5"/>
      <c r="O24" s="20"/>
      <c r="P24" s="20"/>
      <c r="Q24" s="20"/>
      <c r="R24" s="20"/>
      <c r="S24" s="20"/>
      <c r="T24" s="20"/>
      <c r="U24" s="20"/>
      <c r="V24" s="20"/>
      <c r="W24" s="5" t="s">
        <v>1201</v>
      </c>
      <c r="X24" s="5" t="s">
        <v>46</v>
      </c>
      <c r="Y24" s="2" t="s">
        <v>46</v>
      </c>
      <c r="Z24" s="2" t="s">
        <v>46</v>
      </c>
      <c r="AA24" s="21"/>
      <c r="AB24" s="2" t="s">
        <v>46</v>
      </c>
    </row>
    <row r="25" spans="1:28" ht="30" customHeight="1" x14ac:dyDescent="0.3">
      <c r="A25" s="5" t="s">
        <v>598</v>
      </c>
      <c r="B25" s="5" t="s">
        <v>596</v>
      </c>
      <c r="C25" s="5" t="s">
        <v>597</v>
      </c>
      <c r="D25" s="19" t="s">
        <v>180</v>
      </c>
      <c r="E25" s="20"/>
      <c r="F25" s="5"/>
      <c r="G25" s="20"/>
      <c r="H25" s="5"/>
      <c r="I25" s="20"/>
      <c r="J25" s="5"/>
      <c r="K25" s="20"/>
      <c r="L25" s="5"/>
      <c r="M25" s="20"/>
      <c r="N25" s="5"/>
      <c r="O25" s="20"/>
      <c r="P25" s="20"/>
      <c r="Q25" s="20"/>
      <c r="R25" s="20"/>
      <c r="S25" s="20"/>
      <c r="T25" s="20"/>
      <c r="U25" s="20"/>
      <c r="V25" s="20"/>
      <c r="W25" s="5" t="s">
        <v>1202</v>
      </c>
      <c r="X25" s="5" t="s">
        <v>46</v>
      </c>
      <c r="Y25" s="2" t="s">
        <v>46</v>
      </c>
      <c r="Z25" s="2" t="s">
        <v>46</v>
      </c>
      <c r="AA25" s="21"/>
      <c r="AB25" s="2" t="s">
        <v>46</v>
      </c>
    </row>
    <row r="26" spans="1:28" ht="30" customHeight="1" x14ac:dyDescent="0.3">
      <c r="A26" s="5" t="s">
        <v>181</v>
      </c>
      <c r="B26" s="5" t="s">
        <v>178</v>
      </c>
      <c r="C26" s="5" t="s">
        <v>179</v>
      </c>
      <c r="D26" s="19" t="s">
        <v>180</v>
      </c>
      <c r="E26" s="20"/>
      <c r="F26" s="5"/>
      <c r="G26" s="20"/>
      <c r="H26" s="5"/>
      <c r="I26" s="20"/>
      <c r="J26" s="5"/>
      <c r="K26" s="20"/>
      <c r="L26" s="5"/>
      <c r="M26" s="20"/>
      <c r="N26" s="5"/>
      <c r="O26" s="20"/>
      <c r="P26" s="20"/>
      <c r="Q26" s="20"/>
      <c r="R26" s="20"/>
      <c r="S26" s="20"/>
      <c r="T26" s="20"/>
      <c r="U26" s="20"/>
      <c r="V26" s="20"/>
      <c r="W26" s="5" t="s">
        <v>1203</v>
      </c>
      <c r="X26" s="5" t="s">
        <v>46</v>
      </c>
      <c r="Y26" s="2" t="s">
        <v>46</v>
      </c>
      <c r="Z26" s="2" t="s">
        <v>46</v>
      </c>
      <c r="AA26" s="21"/>
      <c r="AB26" s="2" t="s">
        <v>46</v>
      </c>
    </row>
    <row r="27" spans="1:28" ht="30" customHeight="1" x14ac:dyDescent="0.3">
      <c r="A27" s="5" t="s">
        <v>185</v>
      </c>
      <c r="B27" s="5" t="s">
        <v>183</v>
      </c>
      <c r="C27" s="5" t="s">
        <v>184</v>
      </c>
      <c r="D27" s="19" t="s">
        <v>180</v>
      </c>
      <c r="E27" s="20"/>
      <c r="F27" s="5"/>
      <c r="G27" s="20"/>
      <c r="H27" s="5"/>
      <c r="I27" s="20"/>
      <c r="J27" s="5"/>
      <c r="K27" s="20"/>
      <c r="L27" s="5"/>
      <c r="M27" s="20"/>
      <c r="N27" s="5"/>
      <c r="O27" s="20"/>
      <c r="P27" s="20"/>
      <c r="Q27" s="20"/>
      <c r="R27" s="20"/>
      <c r="S27" s="20"/>
      <c r="T27" s="20"/>
      <c r="U27" s="20"/>
      <c r="V27" s="20"/>
      <c r="W27" s="5" t="s">
        <v>1204</v>
      </c>
      <c r="X27" s="5" t="s">
        <v>46</v>
      </c>
      <c r="Y27" s="2" t="s">
        <v>46</v>
      </c>
      <c r="Z27" s="2" t="s">
        <v>46</v>
      </c>
      <c r="AA27" s="21"/>
      <c r="AB27" s="2" t="s">
        <v>46</v>
      </c>
    </row>
    <row r="28" spans="1:28" ht="30" customHeight="1" x14ac:dyDescent="0.3">
      <c r="A28" s="5" t="s">
        <v>621</v>
      </c>
      <c r="B28" s="5" t="s">
        <v>619</v>
      </c>
      <c r="C28" s="5" t="s">
        <v>620</v>
      </c>
      <c r="D28" s="19" t="s">
        <v>180</v>
      </c>
      <c r="E28" s="20"/>
      <c r="F28" s="5"/>
      <c r="G28" s="20"/>
      <c r="H28" s="5"/>
      <c r="I28" s="20"/>
      <c r="J28" s="5"/>
      <c r="K28" s="20"/>
      <c r="L28" s="5"/>
      <c r="M28" s="20"/>
      <c r="N28" s="5"/>
      <c r="O28" s="20"/>
      <c r="P28" s="20"/>
      <c r="Q28" s="20"/>
      <c r="R28" s="20"/>
      <c r="S28" s="20"/>
      <c r="T28" s="20"/>
      <c r="U28" s="20"/>
      <c r="V28" s="20"/>
      <c r="W28" s="5" t="s">
        <v>1205</v>
      </c>
      <c r="X28" s="5" t="s">
        <v>46</v>
      </c>
      <c r="Y28" s="2" t="s">
        <v>46</v>
      </c>
      <c r="Z28" s="2" t="s">
        <v>46</v>
      </c>
      <c r="AA28" s="21"/>
      <c r="AB28" s="2" t="s">
        <v>46</v>
      </c>
    </row>
    <row r="29" spans="1:28" ht="30" customHeight="1" x14ac:dyDescent="0.3">
      <c r="A29" s="5" t="s">
        <v>130</v>
      </c>
      <c r="B29" s="5" t="s">
        <v>127</v>
      </c>
      <c r="C29" s="5" t="s">
        <v>128</v>
      </c>
      <c r="D29" s="19" t="s">
        <v>129</v>
      </c>
      <c r="E29" s="20"/>
      <c r="F29" s="5"/>
      <c r="G29" s="20"/>
      <c r="H29" s="5"/>
      <c r="I29" s="20"/>
      <c r="J29" s="5"/>
      <c r="K29" s="20"/>
      <c r="L29" s="5"/>
      <c r="M29" s="20"/>
      <c r="N29" s="5"/>
      <c r="O29" s="20"/>
      <c r="P29" s="20"/>
      <c r="Q29" s="20"/>
      <c r="R29" s="20"/>
      <c r="S29" s="20"/>
      <c r="T29" s="20"/>
      <c r="U29" s="20"/>
      <c r="V29" s="20"/>
      <c r="W29" s="5" t="s">
        <v>1206</v>
      </c>
      <c r="X29" s="5" t="s">
        <v>46</v>
      </c>
      <c r="Y29" s="2" t="s">
        <v>46</v>
      </c>
      <c r="Z29" s="2" t="s">
        <v>46</v>
      </c>
      <c r="AA29" s="21"/>
      <c r="AB29" s="2" t="s">
        <v>46</v>
      </c>
    </row>
    <row r="30" spans="1:28" ht="30" customHeight="1" x14ac:dyDescent="0.3">
      <c r="A30" s="5" t="s">
        <v>133</v>
      </c>
      <c r="B30" s="5" t="s">
        <v>127</v>
      </c>
      <c r="C30" s="5" t="s">
        <v>132</v>
      </c>
      <c r="D30" s="19" t="s">
        <v>129</v>
      </c>
      <c r="E30" s="20"/>
      <c r="F30" s="5"/>
      <c r="G30" s="20"/>
      <c r="H30" s="5"/>
      <c r="I30" s="20"/>
      <c r="J30" s="5"/>
      <c r="K30" s="20"/>
      <c r="L30" s="5"/>
      <c r="M30" s="20"/>
      <c r="N30" s="5"/>
      <c r="O30" s="20"/>
      <c r="P30" s="20"/>
      <c r="Q30" s="20"/>
      <c r="R30" s="20"/>
      <c r="S30" s="20"/>
      <c r="T30" s="20"/>
      <c r="U30" s="20"/>
      <c r="V30" s="20"/>
      <c r="W30" s="5" t="s">
        <v>1207</v>
      </c>
      <c r="X30" s="5" t="s">
        <v>46</v>
      </c>
      <c r="Y30" s="2" t="s">
        <v>46</v>
      </c>
      <c r="Z30" s="2" t="s">
        <v>46</v>
      </c>
      <c r="AA30" s="21"/>
      <c r="AB30" s="2" t="s">
        <v>46</v>
      </c>
    </row>
    <row r="31" spans="1:28" ht="30" customHeight="1" x14ac:dyDescent="0.3">
      <c r="A31" s="5" t="s">
        <v>136</v>
      </c>
      <c r="B31" s="5" t="s">
        <v>127</v>
      </c>
      <c r="C31" s="5" t="s">
        <v>135</v>
      </c>
      <c r="D31" s="19" t="s">
        <v>129</v>
      </c>
      <c r="E31" s="20"/>
      <c r="F31" s="5"/>
      <c r="G31" s="20"/>
      <c r="H31" s="5"/>
      <c r="I31" s="20"/>
      <c r="J31" s="5"/>
      <c r="K31" s="20"/>
      <c r="L31" s="5"/>
      <c r="M31" s="20"/>
      <c r="N31" s="5"/>
      <c r="O31" s="20"/>
      <c r="P31" s="20"/>
      <c r="Q31" s="20"/>
      <c r="R31" s="20"/>
      <c r="S31" s="20"/>
      <c r="T31" s="20"/>
      <c r="U31" s="20"/>
      <c r="V31" s="20"/>
      <c r="W31" s="5" t="s">
        <v>1208</v>
      </c>
      <c r="X31" s="5" t="s">
        <v>46</v>
      </c>
      <c r="Y31" s="2" t="s">
        <v>46</v>
      </c>
      <c r="Z31" s="2" t="s">
        <v>46</v>
      </c>
      <c r="AA31" s="21"/>
      <c r="AB31" s="2" t="s">
        <v>46</v>
      </c>
    </row>
    <row r="32" spans="1:28" ht="30" customHeight="1" x14ac:dyDescent="0.3">
      <c r="A32" s="5" t="s">
        <v>771</v>
      </c>
      <c r="B32" s="5" t="s">
        <v>769</v>
      </c>
      <c r="C32" s="5" t="s">
        <v>770</v>
      </c>
      <c r="D32" s="19" t="s">
        <v>180</v>
      </c>
      <c r="E32" s="20"/>
      <c r="F32" s="5"/>
      <c r="G32" s="20"/>
      <c r="H32" s="5"/>
      <c r="I32" s="20"/>
      <c r="J32" s="5"/>
      <c r="K32" s="20"/>
      <c r="L32" s="5"/>
      <c r="M32" s="20"/>
      <c r="N32" s="5"/>
      <c r="O32" s="20"/>
      <c r="P32" s="20"/>
      <c r="Q32" s="20"/>
      <c r="R32" s="20"/>
      <c r="S32" s="20"/>
      <c r="T32" s="20"/>
      <c r="U32" s="20"/>
      <c r="V32" s="20"/>
      <c r="W32" s="5" t="s">
        <v>1209</v>
      </c>
      <c r="X32" s="5" t="s">
        <v>46</v>
      </c>
      <c r="Y32" s="2" t="s">
        <v>46</v>
      </c>
      <c r="Z32" s="2" t="s">
        <v>46</v>
      </c>
      <c r="AA32" s="21"/>
      <c r="AB32" s="2" t="s">
        <v>46</v>
      </c>
    </row>
    <row r="33" spans="1:28" ht="30" customHeight="1" x14ac:dyDescent="0.3">
      <c r="A33" s="5" t="s">
        <v>157</v>
      </c>
      <c r="B33" s="5" t="s">
        <v>154</v>
      </c>
      <c r="C33" s="5" t="s">
        <v>155</v>
      </c>
      <c r="D33" s="19" t="s">
        <v>129</v>
      </c>
      <c r="E33" s="20"/>
      <c r="F33" s="5"/>
      <c r="G33" s="20"/>
      <c r="H33" s="5"/>
      <c r="I33" s="20"/>
      <c r="J33" s="5"/>
      <c r="K33" s="20"/>
      <c r="L33" s="5"/>
      <c r="M33" s="20"/>
      <c r="N33" s="5"/>
      <c r="O33" s="20"/>
      <c r="P33" s="20"/>
      <c r="Q33" s="20"/>
      <c r="R33" s="20"/>
      <c r="S33" s="20"/>
      <c r="T33" s="20"/>
      <c r="U33" s="20"/>
      <c r="V33" s="20"/>
      <c r="W33" s="5" t="s">
        <v>1210</v>
      </c>
      <c r="X33" s="5" t="s">
        <v>156</v>
      </c>
      <c r="Y33" s="2" t="s">
        <v>46</v>
      </c>
      <c r="Z33" s="2" t="s">
        <v>46</v>
      </c>
      <c r="AA33" s="21"/>
      <c r="AB33" s="2" t="s">
        <v>46</v>
      </c>
    </row>
    <row r="34" spans="1:28" ht="30" customHeight="1" x14ac:dyDescent="0.3">
      <c r="A34" s="5" t="s">
        <v>161</v>
      </c>
      <c r="B34" s="5" t="s">
        <v>154</v>
      </c>
      <c r="C34" s="5" t="s">
        <v>159</v>
      </c>
      <c r="D34" s="19" t="s">
        <v>129</v>
      </c>
      <c r="E34" s="20"/>
      <c r="F34" s="5"/>
      <c r="G34" s="20"/>
      <c r="H34" s="5"/>
      <c r="I34" s="20"/>
      <c r="J34" s="5"/>
      <c r="K34" s="20"/>
      <c r="L34" s="5"/>
      <c r="M34" s="20"/>
      <c r="N34" s="5"/>
      <c r="O34" s="20"/>
      <c r="P34" s="20"/>
      <c r="Q34" s="20"/>
      <c r="R34" s="20"/>
      <c r="S34" s="20"/>
      <c r="T34" s="20"/>
      <c r="U34" s="20"/>
      <c r="V34" s="20"/>
      <c r="W34" s="5" t="s">
        <v>1211</v>
      </c>
      <c r="X34" s="5" t="s">
        <v>160</v>
      </c>
      <c r="Y34" s="2" t="s">
        <v>46</v>
      </c>
      <c r="Z34" s="2" t="s">
        <v>46</v>
      </c>
      <c r="AA34" s="21"/>
      <c r="AB34" s="2" t="s">
        <v>46</v>
      </c>
    </row>
    <row r="35" spans="1:28" ht="30" customHeight="1" x14ac:dyDescent="0.3">
      <c r="A35" s="5" t="s">
        <v>165</v>
      </c>
      <c r="B35" s="5" t="s">
        <v>154</v>
      </c>
      <c r="C35" s="5" t="s">
        <v>163</v>
      </c>
      <c r="D35" s="19" t="s">
        <v>129</v>
      </c>
      <c r="E35" s="20"/>
      <c r="F35" s="5"/>
      <c r="G35" s="20"/>
      <c r="H35" s="5"/>
      <c r="I35" s="20"/>
      <c r="J35" s="5"/>
      <c r="K35" s="20"/>
      <c r="L35" s="5"/>
      <c r="M35" s="20"/>
      <c r="N35" s="5"/>
      <c r="O35" s="20"/>
      <c r="P35" s="20"/>
      <c r="Q35" s="20"/>
      <c r="R35" s="20"/>
      <c r="S35" s="20"/>
      <c r="T35" s="20"/>
      <c r="U35" s="20"/>
      <c r="V35" s="20"/>
      <c r="W35" s="5" t="s">
        <v>1212</v>
      </c>
      <c r="X35" s="5" t="s">
        <v>164</v>
      </c>
      <c r="Y35" s="2" t="s">
        <v>46</v>
      </c>
      <c r="Z35" s="2" t="s">
        <v>46</v>
      </c>
      <c r="AA35" s="21"/>
      <c r="AB35" s="2" t="s">
        <v>46</v>
      </c>
    </row>
    <row r="36" spans="1:28" ht="30" customHeight="1" x14ac:dyDescent="0.3">
      <c r="A36" s="5" t="s">
        <v>169</v>
      </c>
      <c r="B36" s="5" t="s">
        <v>154</v>
      </c>
      <c r="C36" s="5" t="s">
        <v>167</v>
      </c>
      <c r="D36" s="19" t="s">
        <v>129</v>
      </c>
      <c r="E36" s="20"/>
      <c r="F36" s="5"/>
      <c r="G36" s="20"/>
      <c r="H36" s="5"/>
      <c r="I36" s="20"/>
      <c r="J36" s="5"/>
      <c r="K36" s="20"/>
      <c r="L36" s="5"/>
      <c r="M36" s="20"/>
      <c r="N36" s="5"/>
      <c r="O36" s="20"/>
      <c r="P36" s="20"/>
      <c r="Q36" s="20"/>
      <c r="R36" s="20"/>
      <c r="S36" s="20"/>
      <c r="T36" s="20"/>
      <c r="U36" s="20"/>
      <c r="V36" s="20"/>
      <c r="W36" s="5" t="s">
        <v>1213</v>
      </c>
      <c r="X36" s="5" t="s">
        <v>168</v>
      </c>
      <c r="Y36" s="2" t="s">
        <v>46</v>
      </c>
      <c r="Z36" s="2" t="s">
        <v>46</v>
      </c>
      <c r="AA36" s="21"/>
      <c r="AB36" s="2" t="s">
        <v>46</v>
      </c>
    </row>
    <row r="37" spans="1:28" ht="30" customHeight="1" x14ac:dyDescent="0.3">
      <c r="A37" s="5" t="s">
        <v>173</v>
      </c>
      <c r="B37" s="5" t="s">
        <v>171</v>
      </c>
      <c r="C37" s="5" t="s">
        <v>172</v>
      </c>
      <c r="D37" s="19" t="s">
        <v>129</v>
      </c>
      <c r="E37" s="20"/>
      <c r="F37" s="5"/>
      <c r="G37" s="20"/>
      <c r="H37" s="5"/>
      <c r="I37" s="20"/>
      <c r="J37" s="5"/>
      <c r="K37" s="20"/>
      <c r="L37" s="5"/>
      <c r="M37" s="20"/>
      <c r="N37" s="5"/>
      <c r="O37" s="20"/>
      <c r="P37" s="20"/>
      <c r="Q37" s="20"/>
      <c r="R37" s="20"/>
      <c r="S37" s="20"/>
      <c r="T37" s="20"/>
      <c r="U37" s="20"/>
      <c r="V37" s="20"/>
      <c r="W37" s="5" t="s">
        <v>1214</v>
      </c>
      <c r="X37" s="5" t="s">
        <v>46</v>
      </c>
      <c r="Y37" s="2" t="s">
        <v>46</v>
      </c>
      <c r="Z37" s="2" t="s">
        <v>46</v>
      </c>
      <c r="AA37" s="21"/>
      <c r="AB37" s="2" t="s">
        <v>46</v>
      </c>
    </row>
    <row r="38" spans="1:28" ht="30" customHeight="1" x14ac:dyDescent="0.3">
      <c r="A38" s="5" t="s">
        <v>176</v>
      </c>
      <c r="B38" s="5" t="s">
        <v>171</v>
      </c>
      <c r="C38" s="5" t="s">
        <v>175</v>
      </c>
      <c r="D38" s="19" t="s">
        <v>129</v>
      </c>
      <c r="E38" s="20"/>
      <c r="F38" s="5"/>
      <c r="G38" s="20"/>
      <c r="H38" s="5"/>
      <c r="I38" s="20"/>
      <c r="J38" s="5"/>
      <c r="K38" s="20"/>
      <c r="L38" s="5"/>
      <c r="M38" s="20"/>
      <c r="N38" s="5"/>
      <c r="O38" s="20"/>
      <c r="P38" s="20"/>
      <c r="Q38" s="20"/>
      <c r="R38" s="20"/>
      <c r="S38" s="20"/>
      <c r="T38" s="20"/>
      <c r="U38" s="20"/>
      <c r="V38" s="20"/>
      <c r="W38" s="5" t="s">
        <v>1215</v>
      </c>
      <c r="X38" s="5" t="s">
        <v>46</v>
      </c>
      <c r="Y38" s="2" t="s">
        <v>46</v>
      </c>
      <c r="Z38" s="2" t="s">
        <v>46</v>
      </c>
      <c r="AA38" s="21"/>
      <c r="AB38" s="2" t="s">
        <v>46</v>
      </c>
    </row>
    <row r="39" spans="1:28" ht="30" customHeight="1" x14ac:dyDescent="0.3">
      <c r="A39" s="5" t="s">
        <v>618</v>
      </c>
      <c r="B39" s="5" t="s">
        <v>616</v>
      </c>
      <c r="C39" s="5" t="s">
        <v>617</v>
      </c>
      <c r="D39" s="19" t="s">
        <v>180</v>
      </c>
      <c r="E39" s="20"/>
      <c r="F39" s="5"/>
      <c r="G39" s="20"/>
      <c r="H39" s="5"/>
      <c r="I39" s="20"/>
      <c r="J39" s="5"/>
      <c r="K39" s="20"/>
      <c r="L39" s="5"/>
      <c r="M39" s="20"/>
      <c r="N39" s="5"/>
      <c r="O39" s="20"/>
      <c r="P39" s="20"/>
      <c r="Q39" s="20"/>
      <c r="R39" s="20"/>
      <c r="S39" s="20"/>
      <c r="T39" s="20"/>
      <c r="U39" s="20"/>
      <c r="V39" s="20"/>
      <c r="W39" s="5" t="s">
        <v>1216</v>
      </c>
      <c r="X39" s="5" t="s">
        <v>46</v>
      </c>
      <c r="Y39" s="2" t="s">
        <v>46</v>
      </c>
      <c r="Z39" s="2" t="s">
        <v>46</v>
      </c>
      <c r="AA39" s="21"/>
      <c r="AB39" s="2" t="s">
        <v>46</v>
      </c>
    </row>
    <row r="40" spans="1:28" ht="30" customHeight="1" x14ac:dyDescent="0.3">
      <c r="A40" s="5" t="s">
        <v>698</v>
      </c>
      <c r="B40" s="5" t="s">
        <v>616</v>
      </c>
      <c r="C40" s="5" t="s">
        <v>697</v>
      </c>
      <c r="D40" s="19" t="s">
        <v>180</v>
      </c>
      <c r="E40" s="20"/>
      <c r="F40" s="5"/>
      <c r="G40" s="20"/>
      <c r="H40" s="5"/>
      <c r="I40" s="20"/>
      <c r="J40" s="5"/>
      <c r="K40" s="20"/>
      <c r="L40" s="5"/>
      <c r="M40" s="20"/>
      <c r="N40" s="5"/>
      <c r="O40" s="20"/>
      <c r="P40" s="20"/>
      <c r="Q40" s="20"/>
      <c r="R40" s="20"/>
      <c r="S40" s="20"/>
      <c r="T40" s="20"/>
      <c r="U40" s="20"/>
      <c r="V40" s="20"/>
      <c r="W40" s="5" t="s">
        <v>1217</v>
      </c>
      <c r="X40" s="5" t="s">
        <v>46</v>
      </c>
      <c r="Y40" s="2" t="s">
        <v>46</v>
      </c>
      <c r="Z40" s="2" t="s">
        <v>46</v>
      </c>
      <c r="AA40" s="21"/>
      <c r="AB40" s="2" t="s">
        <v>46</v>
      </c>
    </row>
    <row r="41" spans="1:28" ht="30" customHeight="1" x14ac:dyDescent="0.3">
      <c r="A41" s="5" t="s">
        <v>195</v>
      </c>
      <c r="B41" s="5" t="s">
        <v>187</v>
      </c>
      <c r="C41" s="5" t="s">
        <v>194</v>
      </c>
      <c r="D41" s="19" t="s">
        <v>180</v>
      </c>
      <c r="E41" s="20"/>
      <c r="F41" s="5"/>
      <c r="G41" s="20"/>
      <c r="H41" s="5"/>
      <c r="I41" s="20"/>
      <c r="J41" s="5"/>
      <c r="K41" s="20"/>
      <c r="L41" s="5"/>
      <c r="M41" s="20"/>
      <c r="N41" s="5"/>
      <c r="O41" s="20"/>
      <c r="P41" s="20"/>
      <c r="Q41" s="20"/>
      <c r="R41" s="20"/>
      <c r="S41" s="20"/>
      <c r="T41" s="20"/>
      <c r="U41" s="20"/>
      <c r="V41" s="20"/>
      <c r="W41" s="5" t="s">
        <v>1218</v>
      </c>
      <c r="X41" s="5" t="s">
        <v>46</v>
      </c>
      <c r="Y41" s="2" t="s">
        <v>46</v>
      </c>
      <c r="Z41" s="2" t="s">
        <v>46</v>
      </c>
      <c r="AA41" s="21"/>
      <c r="AB41" s="2" t="s">
        <v>46</v>
      </c>
    </row>
    <row r="42" spans="1:28" ht="30" customHeight="1" x14ac:dyDescent="0.3">
      <c r="A42" s="5" t="s">
        <v>198</v>
      </c>
      <c r="B42" s="5" t="s">
        <v>187</v>
      </c>
      <c r="C42" s="5" t="s">
        <v>197</v>
      </c>
      <c r="D42" s="19" t="s">
        <v>180</v>
      </c>
      <c r="E42" s="20"/>
      <c r="F42" s="5"/>
      <c r="G42" s="20"/>
      <c r="H42" s="5"/>
      <c r="I42" s="20"/>
      <c r="J42" s="5"/>
      <c r="K42" s="20"/>
      <c r="L42" s="5"/>
      <c r="M42" s="20"/>
      <c r="N42" s="5"/>
      <c r="O42" s="20"/>
      <c r="P42" s="20"/>
      <c r="Q42" s="20"/>
      <c r="R42" s="20"/>
      <c r="S42" s="20"/>
      <c r="T42" s="20"/>
      <c r="U42" s="20"/>
      <c r="V42" s="20"/>
      <c r="W42" s="5" t="s">
        <v>1219</v>
      </c>
      <c r="X42" s="5" t="s">
        <v>46</v>
      </c>
      <c r="Y42" s="2" t="s">
        <v>46</v>
      </c>
      <c r="Z42" s="2" t="s">
        <v>46</v>
      </c>
      <c r="AA42" s="21"/>
      <c r="AB42" s="2" t="s">
        <v>46</v>
      </c>
    </row>
    <row r="43" spans="1:28" ht="30" customHeight="1" x14ac:dyDescent="0.3">
      <c r="A43" s="5" t="s">
        <v>201</v>
      </c>
      <c r="B43" s="5" t="s">
        <v>187</v>
      </c>
      <c r="C43" s="5" t="s">
        <v>200</v>
      </c>
      <c r="D43" s="19" t="s">
        <v>180</v>
      </c>
      <c r="E43" s="20"/>
      <c r="F43" s="5"/>
      <c r="G43" s="20"/>
      <c r="H43" s="5"/>
      <c r="I43" s="20"/>
      <c r="J43" s="5"/>
      <c r="K43" s="20"/>
      <c r="L43" s="5"/>
      <c r="M43" s="20"/>
      <c r="N43" s="5"/>
      <c r="O43" s="20"/>
      <c r="P43" s="20"/>
      <c r="Q43" s="20"/>
      <c r="R43" s="20"/>
      <c r="S43" s="20"/>
      <c r="T43" s="20"/>
      <c r="U43" s="20"/>
      <c r="V43" s="20"/>
      <c r="W43" s="5" t="s">
        <v>1220</v>
      </c>
      <c r="X43" s="5" t="s">
        <v>46</v>
      </c>
      <c r="Y43" s="2" t="s">
        <v>46</v>
      </c>
      <c r="Z43" s="2" t="s">
        <v>46</v>
      </c>
      <c r="AA43" s="21"/>
      <c r="AB43" s="2" t="s">
        <v>46</v>
      </c>
    </row>
    <row r="44" spans="1:28" ht="30" customHeight="1" x14ac:dyDescent="0.3">
      <c r="A44" s="5" t="s">
        <v>189</v>
      </c>
      <c r="B44" s="5" t="s">
        <v>187</v>
      </c>
      <c r="C44" s="5" t="s">
        <v>188</v>
      </c>
      <c r="D44" s="19" t="s">
        <v>180</v>
      </c>
      <c r="E44" s="20"/>
      <c r="F44" s="5"/>
      <c r="G44" s="20"/>
      <c r="H44" s="5"/>
      <c r="I44" s="20"/>
      <c r="J44" s="5"/>
      <c r="K44" s="20"/>
      <c r="L44" s="5"/>
      <c r="M44" s="20"/>
      <c r="N44" s="5"/>
      <c r="O44" s="20"/>
      <c r="P44" s="20"/>
      <c r="Q44" s="20"/>
      <c r="R44" s="20"/>
      <c r="S44" s="20"/>
      <c r="T44" s="20"/>
      <c r="U44" s="20"/>
      <c r="V44" s="20"/>
      <c r="W44" s="5" t="s">
        <v>1221</v>
      </c>
      <c r="X44" s="5" t="s">
        <v>46</v>
      </c>
      <c r="Y44" s="2" t="s">
        <v>46</v>
      </c>
      <c r="Z44" s="2" t="s">
        <v>46</v>
      </c>
      <c r="AA44" s="21"/>
      <c r="AB44" s="2" t="s">
        <v>46</v>
      </c>
    </row>
    <row r="45" spans="1:28" ht="30" customHeight="1" x14ac:dyDescent="0.3">
      <c r="A45" s="5" t="s">
        <v>192</v>
      </c>
      <c r="B45" s="5" t="s">
        <v>187</v>
      </c>
      <c r="C45" s="5" t="s">
        <v>191</v>
      </c>
      <c r="D45" s="19" t="s">
        <v>180</v>
      </c>
      <c r="E45" s="20"/>
      <c r="F45" s="5"/>
      <c r="G45" s="20"/>
      <c r="H45" s="5"/>
      <c r="I45" s="20"/>
      <c r="J45" s="5"/>
      <c r="K45" s="20"/>
      <c r="L45" s="5"/>
      <c r="M45" s="20"/>
      <c r="N45" s="5"/>
      <c r="O45" s="20"/>
      <c r="P45" s="20"/>
      <c r="Q45" s="20"/>
      <c r="R45" s="20"/>
      <c r="S45" s="20"/>
      <c r="T45" s="20"/>
      <c r="U45" s="20"/>
      <c r="V45" s="20"/>
      <c r="W45" s="5" t="s">
        <v>1222</v>
      </c>
      <c r="X45" s="5" t="s">
        <v>46</v>
      </c>
      <c r="Y45" s="2" t="s">
        <v>46</v>
      </c>
      <c r="Z45" s="2" t="s">
        <v>46</v>
      </c>
      <c r="AA45" s="21"/>
      <c r="AB45" s="2" t="s">
        <v>46</v>
      </c>
    </row>
    <row r="46" spans="1:28" ht="30" customHeight="1" x14ac:dyDescent="0.3">
      <c r="A46" s="5" t="s">
        <v>204</v>
      </c>
      <c r="B46" s="5" t="s">
        <v>187</v>
      </c>
      <c r="C46" s="5" t="s">
        <v>203</v>
      </c>
      <c r="D46" s="19" t="s">
        <v>180</v>
      </c>
      <c r="E46" s="20"/>
      <c r="F46" s="5"/>
      <c r="G46" s="20"/>
      <c r="H46" s="5"/>
      <c r="I46" s="20"/>
      <c r="J46" s="5"/>
      <c r="K46" s="20"/>
      <c r="L46" s="5"/>
      <c r="M46" s="20"/>
      <c r="N46" s="5"/>
      <c r="O46" s="20"/>
      <c r="P46" s="20"/>
      <c r="Q46" s="20"/>
      <c r="R46" s="20"/>
      <c r="S46" s="20"/>
      <c r="T46" s="20"/>
      <c r="U46" s="20"/>
      <c r="V46" s="20"/>
      <c r="W46" s="5" t="s">
        <v>1223</v>
      </c>
      <c r="X46" s="5" t="s">
        <v>46</v>
      </c>
      <c r="Y46" s="2" t="s">
        <v>46</v>
      </c>
      <c r="Z46" s="2" t="s">
        <v>46</v>
      </c>
      <c r="AA46" s="21"/>
      <c r="AB46" s="2" t="s">
        <v>46</v>
      </c>
    </row>
    <row r="47" spans="1:28" ht="30" customHeight="1" x14ac:dyDescent="0.3">
      <c r="A47" s="5" t="s">
        <v>207</v>
      </c>
      <c r="B47" s="5" t="s">
        <v>187</v>
      </c>
      <c r="C47" s="5" t="s">
        <v>206</v>
      </c>
      <c r="D47" s="19" t="s">
        <v>180</v>
      </c>
      <c r="E47" s="20"/>
      <c r="F47" s="5"/>
      <c r="G47" s="20"/>
      <c r="H47" s="5"/>
      <c r="I47" s="20"/>
      <c r="J47" s="5"/>
      <c r="K47" s="20"/>
      <c r="L47" s="5"/>
      <c r="M47" s="20"/>
      <c r="N47" s="5"/>
      <c r="O47" s="20"/>
      <c r="P47" s="20"/>
      <c r="Q47" s="20"/>
      <c r="R47" s="20"/>
      <c r="S47" s="20"/>
      <c r="T47" s="20"/>
      <c r="U47" s="20"/>
      <c r="V47" s="20"/>
      <c r="W47" s="5" t="s">
        <v>1224</v>
      </c>
      <c r="X47" s="5" t="s">
        <v>46</v>
      </c>
      <c r="Y47" s="2" t="s">
        <v>46</v>
      </c>
      <c r="Z47" s="2" t="s">
        <v>46</v>
      </c>
      <c r="AA47" s="21"/>
      <c r="AB47" s="2" t="s">
        <v>46</v>
      </c>
    </row>
    <row r="48" spans="1:28" ht="30" customHeight="1" x14ac:dyDescent="0.3">
      <c r="A48" s="5" t="s">
        <v>210</v>
      </c>
      <c r="B48" s="5" t="s">
        <v>187</v>
      </c>
      <c r="C48" s="5" t="s">
        <v>209</v>
      </c>
      <c r="D48" s="19" t="s">
        <v>180</v>
      </c>
      <c r="E48" s="20"/>
      <c r="F48" s="5"/>
      <c r="G48" s="20"/>
      <c r="H48" s="5"/>
      <c r="I48" s="20"/>
      <c r="J48" s="5"/>
      <c r="K48" s="20"/>
      <c r="L48" s="5"/>
      <c r="M48" s="20"/>
      <c r="N48" s="5"/>
      <c r="O48" s="20"/>
      <c r="P48" s="20"/>
      <c r="Q48" s="20"/>
      <c r="R48" s="20"/>
      <c r="S48" s="20"/>
      <c r="T48" s="20"/>
      <c r="U48" s="20"/>
      <c r="V48" s="20"/>
      <c r="W48" s="5" t="s">
        <v>1225</v>
      </c>
      <c r="X48" s="5" t="s">
        <v>46</v>
      </c>
      <c r="Y48" s="2" t="s">
        <v>46</v>
      </c>
      <c r="Z48" s="2" t="s">
        <v>46</v>
      </c>
      <c r="AA48" s="21"/>
      <c r="AB48" s="2" t="s">
        <v>46</v>
      </c>
    </row>
    <row r="49" spans="1:28" ht="30" customHeight="1" x14ac:dyDescent="0.3">
      <c r="A49" s="5" t="s">
        <v>705</v>
      </c>
      <c r="B49" s="5" t="s">
        <v>703</v>
      </c>
      <c r="C49" s="5" t="s">
        <v>704</v>
      </c>
      <c r="D49" s="19" t="s">
        <v>180</v>
      </c>
      <c r="E49" s="20"/>
      <c r="F49" s="5"/>
      <c r="G49" s="20"/>
      <c r="H49" s="5"/>
      <c r="I49" s="20"/>
      <c r="J49" s="5"/>
      <c r="K49" s="20"/>
      <c r="L49" s="5"/>
      <c r="M49" s="20"/>
      <c r="N49" s="5"/>
      <c r="O49" s="20"/>
      <c r="P49" s="20"/>
      <c r="Q49" s="20"/>
      <c r="R49" s="20"/>
      <c r="S49" s="20"/>
      <c r="T49" s="20"/>
      <c r="U49" s="20"/>
      <c r="V49" s="20"/>
      <c r="W49" s="5" t="s">
        <v>1226</v>
      </c>
      <c r="X49" s="5" t="s">
        <v>46</v>
      </c>
      <c r="Y49" s="2" t="s">
        <v>46</v>
      </c>
      <c r="Z49" s="2" t="s">
        <v>46</v>
      </c>
      <c r="AA49" s="21"/>
      <c r="AB49" s="2" t="s">
        <v>46</v>
      </c>
    </row>
    <row r="50" spans="1:28" ht="30" customHeight="1" x14ac:dyDescent="0.3">
      <c r="A50" s="5" t="s">
        <v>546</v>
      </c>
      <c r="B50" s="5" t="s">
        <v>544</v>
      </c>
      <c r="C50" s="5" t="s">
        <v>545</v>
      </c>
      <c r="D50" s="19" t="s">
        <v>89</v>
      </c>
      <c r="E50" s="20"/>
      <c r="F50" s="5"/>
      <c r="G50" s="20"/>
      <c r="H50" s="5"/>
      <c r="I50" s="20"/>
      <c r="J50" s="5"/>
      <c r="K50" s="20"/>
      <c r="L50" s="5"/>
      <c r="M50" s="20"/>
      <c r="N50" s="5"/>
      <c r="O50" s="20"/>
      <c r="P50" s="20"/>
      <c r="Q50" s="20"/>
      <c r="R50" s="20"/>
      <c r="S50" s="20"/>
      <c r="T50" s="20"/>
      <c r="U50" s="20"/>
      <c r="V50" s="20"/>
      <c r="W50" s="5" t="s">
        <v>1227</v>
      </c>
      <c r="X50" s="5" t="s">
        <v>46</v>
      </c>
      <c r="Y50" s="2" t="s">
        <v>46</v>
      </c>
      <c r="Z50" s="2" t="s">
        <v>46</v>
      </c>
      <c r="AA50" s="21"/>
      <c r="AB50" s="2" t="s">
        <v>46</v>
      </c>
    </row>
    <row r="51" spans="1:28" ht="30" customHeight="1" x14ac:dyDescent="0.3">
      <c r="A51" s="5" t="s">
        <v>603</v>
      </c>
      <c r="B51" s="5" t="s">
        <v>601</v>
      </c>
      <c r="C51" s="5" t="s">
        <v>602</v>
      </c>
      <c r="D51" s="19" t="s">
        <v>180</v>
      </c>
      <c r="E51" s="20"/>
      <c r="F51" s="5"/>
      <c r="G51" s="20"/>
      <c r="H51" s="5"/>
      <c r="I51" s="20"/>
      <c r="J51" s="5"/>
      <c r="K51" s="20"/>
      <c r="L51" s="5"/>
      <c r="M51" s="20"/>
      <c r="N51" s="5"/>
      <c r="O51" s="20"/>
      <c r="P51" s="20"/>
      <c r="Q51" s="20"/>
      <c r="R51" s="20"/>
      <c r="S51" s="20"/>
      <c r="T51" s="20"/>
      <c r="U51" s="20"/>
      <c r="V51" s="20"/>
      <c r="W51" s="5" t="s">
        <v>1228</v>
      </c>
      <c r="X51" s="5" t="s">
        <v>46</v>
      </c>
      <c r="Y51" s="2" t="s">
        <v>46</v>
      </c>
      <c r="Z51" s="2" t="s">
        <v>46</v>
      </c>
      <c r="AA51" s="21"/>
      <c r="AB51" s="2" t="s">
        <v>46</v>
      </c>
    </row>
    <row r="52" spans="1:28" ht="30" customHeight="1" x14ac:dyDescent="0.3">
      <c r="A52" s="5" t="s">
        <v>115</v>
      </c>
      <c r="B52" s="5" t="s">
        <v>110</v>
      </c>
      <c r="C52" s="5" t="s">
        <v>114</v>
      </c>
      <c r="D52" s="19" t="s">
        <v>89</v>
      </c>
      <c r="E52" s="20"/>
      <c r="F52" s="5"/>
      <c r="G52" s="20"/>
      <c r="H52" s="5"/>
      <c r="I52" s="20"/>
      <c r="J52" s="5"/>
      <c r="K52" s="20"/>
      <c r="L52" s="5"/>
      <c r="M52" s="20"/>
      <c r="N52" s="5"/>
      <c r="O52" s="20"/>
      <c r="P52" s="20"/>
      <c r="Q52" s="20"/>
      <c r="R52" s="20"/>
      <c r="S52" s="20"/>
      <c r="T52" s="20"/>
      <c r="U52" s="20"/>
      <c r="V52" s="20"/>
      <c r="W52" s="5" t="s">
        <v>1229</v>
      </c>
      <c r="X52" s="5" t="s">
        <v>46</v>
      </c>
      <c r="Y52" s="2" t="s">
        <v>46</v>
      </c>
      <c r="Z52" s="2" t="s">
        <v>46</v>
      </c>
      <c r="AA52" s="21"/>
      <c r="AB52" s="2" t="s">
        <v>46</v>
      </c>
    </row>
    <row r="53" spans="1:28" ht="30" customHeight="1" x14ac:dyDescent="0.3">
      <c r="A53" s="5" t="s">
        <v>112</v>
      </c>
      <c r="B53" s="5" t="s">
        <v>110</v>
      </c>
      <c r="C53" s="5" t="s">
        <v>111</v>
      </c>
      <c r="D53" s="19" t="s">
        <v>89</v>
      </c>
      <c r="E53" s="20"/>
      <c r="F53" s="5"/>
      <c r="G53" s="20"/>
      <c r="H53" s="5"/>
      <c r="I53" s="20"/>
      <c r="J53" s="5"/>
      <c r="K53" s="20"/>
      <c r="L53" s="5"/>
      <c r="M53" s="20"/>
      <c r="N53" s="5"/>
      <c r="O53" s="20"/>
      <c r="P53" s="20"/>
      <c r="Q53" s="20"/>
      <c r="R53" s="20"/>
      <c r="S53" s="20"/>
      <c r="T53" s="20"/>
      <c r="U53" s="20"/>
      <c r="V53" s="20"/>
      <c r="W53" s="5" t="s">
        <v>1230</v>
      </c>
      <c r="X53" s="5" t="s">
        <v>46</v>
      </c>
      <c r="Y53" s="2" t="s">
        <v>46</v>
      </c>
      <c r="Z53" s="2" t="s">
        <v>46</v>
      </c>
      <c r="AA53" s="21"/>
      <c r="AB53" s="2" t="s">
        <v>46</v>
      </c>
    </row>
    <row r="54" spans="1:28" ht="30" customHeight="1" x14ac:dyDescent="0.3">
      <c r="A54" s="5" t="s">
        <v>497</v>
      </c>
      <c r="B54" s="5" t="s">
        <v>495</v>
      </c>
      <c r="C54" s="5" t="s">
        <v>496</v>
      </c>
      <c r="D54" s="19" t="s">
        <v>89</v>
      </c>
      <c r="E54" s="20"/>
      <c r="F54" s="5"/>
      <c r="G54" s="20"/>
      <c r="H54" s="5"/>
      <c r="I54" s="20"/>
      <c r="J54" s="5"/>
      <c r="K54" s="20"/>
      <c r="L54" s="5"/>
      <c r="M54" s="20"/>
      <c r="N54" s="5"/>
      <c r="O54" s="20"/>
      <c r="P54" s="20"/>
      <c r="Q54" s="20"/>
      <c r="R54" s="20"/>
      <c r="S54" s="20"/>
      <c r="T54" s="20"/>
      <c r="U54" s="20"/>
      <c r="V54" s="20"/>
      <c r="W54" s="5" t="s">
        <v>1231</v>
      </c>
      <c r="X54" s="5" t="s">
        <v>1232</v>
      </c>
      <c r="Y54" s="2" t="s">
        <v>46</v>
      </c>
      <c r="Z54" s="2" t="s">
        <v>46</v>
      </c>
      <c r="AA54" s="21"/>
      <c r="AB54" s="2" t="s">
        <v>46</v>
      </c>
    </row>
    <row r="55" spans="1:28" ht="30" customHeight="1" x14ac:dyDescent="0.3">
      <c r="A55" s="5" t="s">
        <v>500</v>
      </c>
      <c r="B55" s="5" t="s">
        <v>495</v>
      </c>
      <c r="C55" s="5" t="s">
        <v>499</v>
      </c>
      <c r="D55" s="19" t="s">
        <v>89</v>
      </c>
      <c r="E55" s="20"/>
      <c r="F55" s="5"/>
      <c r="G55" s="20"/>
      <c r="H55" s="5"/>
      <c r="I55" s="20"/>
      <c r="J55" s="5"/>
      <c r="K55" s="20"/>
      <c r="L55" s="5"/>
      <c r="M55" s="20"/>
      <c r="N55" s="5"/>
      <c r="O55" s="20"/>
      <c r="P55" s="20"/>
      <c r="Q55" s="20"/>
      <c r="R55" s="20"/>
      <c r="S55" s="20"/>
      <c r="T55" s="20"/>
      <c r="U55" s="20"/>
      <c r="V55" s="20"/>
      <c r="W55" s="5" t="s">
        <v>1233</v>
      </c>
      <c r="X55" s="5" t="s">
        <v>1234</v>
      </c>
      <c r="Y55" s="2" t="s">
        <v>46</v>
      </c>
      <c r="Z55" s="2" t="s">
        <v>46</v>
      </c>
      <c r="AA55" s="21"/>
      <c r="AB55" s="2" t="s">
        <v>46</v>
      </c>
    </row>
    <row r="56" spans="1:28" ht="30" customHeight="1" x14ac:dyDescent="0.3">
      <c r="A56" s="5" t="s">
        <v>646</v>
      </c>
      <c r="B56" s="5" t="s">
        <v>330</v>
      </c>
      <c r="C56" s="5" t="s">
        <v>644</v>
      </c>
      <c r="D56" s="19" t="s">
        <v>180</v>
      </c>
      <c r="E56" s="20"/>
      <c r="F56" s="5"/>
      <c r="G56" s="20"/>
      <c r="H56" s="5"/>
      <c r="I56" s="20"/>
      <c r="J56" s="5"/>
      <c r="K56" s="20"/>
      <c r="L56" s="5"/>
      <c r="M56" s="20"/>
      <c r="N56" s="5"/>
      <c r="O56" s="20"/>
      <c r="P56" s="20"/>
      <c r="Q56" s="20"/>
      <c r="R56" s="20"/>
      <c r="S56" s="20"/>
      <c r="T56" s="20"/>
      <c r="U56" s="20"/>
      <c r="V56" s="20"/>
      <c r="W56" s="5" t="s">
        <v>1235</v>
      </c>
      <c r="X56" s="5" t="s">
        <v>645</v>
      </c>
      <c r="Y56" s="2" t="s">
        <v>46</v>
      </c>
      <c r="Z56" s="2" t="s">
        <v>46</v>
      </c>
      <c r="AA56" s="21"/>
      <c r="AB56" s="2" t="s">
        <v>46</v>
      </c>
    </row>
    <row r="57" spans="1:28" ht="30" customHeight="1" x14ac:dyDescent="0.3">
      <c r="A57" s="5" t="s">
        <v>333</v>
      </c>
      <c r="B57" s="5" t="s">
        <v>330</v>
      </c>
      <c r="C57" s="5" t="s">
        <v>331</v>
      </c>
      <c r="D57" s="19" t="s">
        <v>332</v>
      </c>
      <c r="E57" s="20"/>
      <c r="F57" s="5"/>
      <c r="G57" s="20"/>
      <c r="H57" s="5"/>
      <c r="I57" s="20"/>
      <c r="J57" s="5"/>
      <c r="K57" s="20"/>
      <c r="L57" s="5"/>
      <c r="M57" s="20"/>
      <c r="N57" s="5"/>
      <c r="O57" s="20"/>
      <c r="P57" s="20"/>
      <c r="Q57" s="20"/>
      <c r="R57" s="20"/>
      <c r="S57" s="20"/>
      <c r="T57" s="20"/>
      <c r="U57" s="20"/>
      <c r="V57" s="20"/>
      <c r="W57" s="5" t="s">
        <v>1236</v>
      </c>
      <c r="X57" s="5" t="s">
        <v>46</v>
      </c>
      <c r="Y57" s="2" t="s">
        <v>46</v>
      </c>
      <c r="Z57" s="2" t="s">
        <v>46</v>
      </c>
      <c r="AA57" s="21"/>
      <c r="AB57" s="2" t="s">
        <v>46</v>
      </c>
    </row>
    <row r="58" spans="1:28" ht="30" customHeight="1" x14ac:dyDescent="0.3">
      <c r="A58" s="5" t="s">
        <v>668</v>
      </c>
      <c r="B58" s="5" t="s">
        <v>665</v>
      </c>
      <c r="C58" s="5" t="s">
        <v>666</v>
      </c>
      <c r="D58" s="19" t="s">
        <v>667</v>
      </c>
      <c r="E58" s="20"/>
      <c r="F58" s="5"/>
      <c r="G58" s="20"/>
      <c r="H58" s="5"/>
      <c r="I58" s="20"/>
      <c r="J58" s="5"/>
      <c r="K58" s="20"/>
      <c r="L58" s="5"/>
      <c r="M58" s="20"/>
      <c r="N58" s="5"/>
      <c r="O58" s="20"/>
      <c r="P58" s="20"/>
      <c r="Q58" s="20"/>
      <c r="R58" s="20"/>
      <c r="S58" s="20"/>
      <c r="T58" s="20"/>
      <c r="U58" s="20"/>
      <c r="V58" s="20"/>
      <c r="W58" s="5" t="s">
        <v>1237</v>
      </c>
      <c r="X58" s="5" t="s">
        <v>46</v>
      </c>
      <c r="Y58" s="2" t="s">
        <v>46</v>
      </c>
      <c r="Z58" s="2" t="s">
        <v>46</v>
      </c>
      <c r="AA58" s="21"/>
      <c r="AB58" s="2" t="s">
        <v>46</v>
      </c>
    </row>
    <row r="59" spans="1:28" ht="30" customHeight="1" x14ac:dyDescent="0.3">
      <c r="A59" s="5" t="s">
        <v>425</v>
      </c>
      <c r="B59" s="5" t="s">
        <v>423</v>
      </c>
      <c r="C59" s="5" t="s">
        <v>424</v>
      </c>
      <c r="D59" s="19" t="s">
        <v>65</v>
      </c>
      <c r="E59" s="20"/>
      <c r="F59" s="5"/>
      <c r="G59" s="20"/>
      <c r="H59" s="5"/>
      <c r="I59" s="20"/>
      <c r="J59" s="5"/>
      <c r="K59" s="20"/>
      <c r="L59" s="5"/>
      <c r="M59" s="20"/>
      <c r="N59" s="5"/>
      <c r="O59" s="20"/>
      <c r="P59" s="20"/>
      <c r="Q59" s="20"/>
      <c r="R59" s="20"/>
      <c r="S59" s="20"/>
      <c r="T59" s="20"/>
      <c r="U59" s="20"/>
      <c r="V59" s="20"/>
      <c r="W59" s="5" t="s">
        <v>1238</v>
      </c>
      <c r="X59" s="5" t="s">
        <v>46</v>
      </c>
      <c r="Y59" s="2" t="s">
        <v>46</v>
      </c>
      <c r="Z59" s="2" t="s">
        <v>46</v>
      </c>
      <c r="AA59" s="21"/>
      <c r="AB59" s="2" t="s">
        <v>46</v>
      </c>
    </row>
    <row r="60" spans="1:28" ht="30" customHeight="1" x14ac:dyDescent="0.3">
      <c r="A60" s="5" t="s">
        <v>428</v>
      </c>
      <c r="B60" s="5" t="s">
        <v>423</v>
      </c>
      <c r="C60" s="5" t="s">
        <v>427</v>
      </c>
      <c r="D60" s="19" t="s">
        <v>65</v>
      </c>
      <c r="E60" s="20"/>
      <c r="F60" s="5"/>
      <c r="G60" s="20"/>
      <c r="H60" s="5"/>
      <c r="I60" s="20"/>
      <c r="J60" s="5"/>
      <c r="K60" s="20"/>
      <c r="L60" s="5"/>
      <c r="M60" s="20"/>
      <c r="N60" s="5"/>
      <c r="O60" s="20"/>
      <c r="P60" s="20"/>
      <c r="Q60" s="20"/>
      <c r="R60" s="20"/>
      <c r="S60" s="20"/>
      <c r="T60" s="20"/>
      <c r="U60" s="20"/>
      <c r="V60" s="20"/>
      <c r="W60" s="5" t="s">
        <v>1239</v>
      </c>
      <c r="X60" s="5" t="s">
        <v>46</v>
      </c>
      <c r="Y60" s="2" t="s">
        <v>46</v>
      </c>
      <c r="Z60" s="2" t="s">
        <v>46</v>
      </c>
      <c r="AA60" s="21"/>
      <c r="AB60" s="2" t="s">
        <v>46</v>
      </c>
    </row>
    <row r="61" spans="1:28" ht="30" customHeight="1" x14ac:dyDescent="0.3">
      <c r="A61" s="5" t="s">
        <v>431</v>
      </c>
      <c r="B61" s="5" t="s">
        <v>423</v>
      </c>
      <c r="C61" s="5" t="s">
        <v>430</v>
      </c>
      <c r="D61" s="19" t="s">
        <v>65</v>
      </c>
      <c r="E61" s="20"/>
      <c r="F61" s="5"/>
      <c r="G61" s="20"/>
      <c r="H61" s="5"/>
      <c r="I61" s="20"/>
      <c r="J61" s="5"/>
      <c r="K61" s="20"/>
      <c r="L61" s="5"/>
      <c r="M61" s="20"/>
      <c r="N61" s="5"/>
      <c r="O61" s="20"/>
      <c r="P61" s="20"/>
      <c r="Q61" s="20"/>
      <c r="R61" s="20"/>
      <c r="S61" s="20"/>
      <c r="T61" s="20"/>
      <c r="U61" s="20"/>
      <c r="V61" s="20"/>
      <c r="W61" s="5" t="s">
        <v>1240</v>
      </c>
      <c r="X61" s="5" t="s">
        <v>46</v>
      </c>
      <c r="Y61" s="2" t="s">
        <v>46</v>
      </c>
      <c r="Z61" s="2" t="s">
        <v>46</v>
      </c>
      <c r="AA61" s="21"/>
      <c r="AB61" s="2" t="s">
        <v>46</v>
      </c>
    </row>
    <row r="62" spans="1:28" ht="30" customHeight="1" x14ac:dyDescent="0.3">
      <c r="A62" s="5" t="s">
        <v>674</v>
      </c>
      <c r="B62" s="5" t="s">
        <v>672</v>
      </c>
      <c r="C62" s="5" t="s">
        <v>673</v>
      </c>
      <c r="D62" s="19" t="s">
        <v>65</v>
      </c>
      <c r="E62" s="20"/>
      <c r="F62" s="5"/>
      <c r="G62" s="20"/>
      <c r="H62" s="5"/>
      <c r="I62" s="20"/>
      <c r="J62" s="5"/>
      <c r="K62" s="20"/>
      <c r="L62" s="5"/>
      <c r="M62" s="20"/>
      <c r="N62" s="5"/>
      <c r="O62" s="20"/>
      <c r="P62" s="20"/>
      <c r="Q62" s="20"/>
      <c r="R62" s="20"/>
      <c r="S62" s="20"/>
      <c r="T62" s="20"/>
      <c r="U62" s="20"/>
      <c r="V62" s="20"/>
      <c r="W62" s="5" t="s">
        <v>1241</v>
      </c>
      <c r="X62" s="5" t="s">
        <v>46</v>
      </c>
      <c r="Y62" s="2" t="s">
        <v>46</v>
      </c>
      <c r="Z62" s="2" t="s">
        <v>46</v>
      </c>
      <c r="AA62" s="21"/>
      <c r="AB62" s="2" t="s">
        <v>46</v>
      </c>
    </row>
    <row r="63" spans="1:28" ht="30" customHeight="1" x14ac:dyDescent="0.3">
      <c r="A63" s="5" t="s">
        <v>680</v>
      </c>
      <c r="B63" s="5" t="s">
        <v>672</v>
      </c>
      <c r="C63" s="5" t="s">
        <v>679</v>
      </c>
      <c r="D63" s="19" t="s">
        <v>65</v>
      </c>
      <c r="E63" s="20"/>
      <c r="F63" s="5"/>
      <c r="G63" s="20"/>
      <c r="H63" s="5"/>
      <c r="I63" s="20"/>
      <c r="J63" s="5"/>
      <c r="K63" s="20"/>
      <c r="L63" s="5"/>
      <c r="M63" s="20"/>
      <c r="N63" s="5"/>
      <c r="O63" s="20"/>
      <c r="P63" s="20"/>
      <c r="Q63" s="20"/>
      <c r="R63" s="20"/>
      <c r="S63" s="20"/>
      <c r="T63" s="20"/>
      <c r="U63" s="20"/>
      <c r="V63" s="20"/>
      <c r="W63" s="5" t="s">
        <v>1242</v>
      </c>
      <c r="X63" s="5" t="s">
        <v>46</v>
      </c>
      <c r="Y63" s="2" t="s">
        <v>46</v>
      </c>
      <c r="Z63" s="2" t="s">
        <v>46</v>
      </c>
      <c r="AA63" s="21"/>
      <c r="AB63" s="2" t="s">
        <v>46</v>
      </c>
    </row>
    <row r="64" spans="1:28" ht="30" customHeight="1" x14ac:dyDescent="0.3">
      <c r="A64" s="5" t="s">
        <v>659</v>
      </c>
      <c r="B64" s="5" t="s">
        <v>658</v>
      </c>
      <c r="C64" s="5" t="s">
        <v>46</v>
      </c>
      <c r="D64" s="19" t="s">
        <v>222</v>
      </c>
      <c r="E64" s="20"/>
      <c r="F64" s="5"/>
      <c r="G64" s="20"/>
      <c r="H64" s="5"/>
      <c r="I64" s="20"/>
      <c r="J64" s="5"/>
      <c r="K64" s="20"/>
      <c r="L64" s="5"/>
      <c r="M64" s="20"/>
      <c r="N64" s="5"/>
      <c r="O64" s="20"/>
      <c r="P64" s="20"/>
      <c r="Q64" s="20"/>
      <c r="R64" s="20"/>
      <c r="S64" s="20"/>
      <c r="T64" s="20"/>
      <c r="U64" s="20"/>
      <c r="V64" s="20"/>
      <c r="W64" s="5" t="s">
        <v>1243</v>
      </c>
      <c r="X64" s="5" t="s">
        <v>46</v>
      </c>
      <c r="Y64" s="2" t="s">
        <v>46</v>
      </c>
      <c r="Z64" s="2" t="s">
        <v>46</v>
      </c>
      <c r="AA64" s="21"/>
      <c r="AB64" s="2" t="s">
        <v>46</v>
      </c>
    </row>
    <row r="65" spans="1:28" ht="30" customHeight="1" x14ac:dyDescent="0.3">
      <c r="A65" s="5" t="s">
        <v>661</v>
      </c>
      <c r="B65" s="5" t="s">
        <v>660</v>
      </c>
      <c r="C65" s="5" t="s">
        <v>46</v>
      </c>
      <c r="D65" s="19" t="s">
        <v>222</v>
      </c>
      <c r="E65" s="20"/>
      <c r="F65" s="5"/>
      <c r="G65" s="20"/>
      <c r="H65" s="5"/>
      <c r="I65" s="20"/>
      <c r="J65" s="5"/>
      <c r="K65" s="20"/>
      <c r="L65" s="5"/>
      <c r="M65" s="20"/>
      <c r="N65" s="5"/>
      <c r="O65" s="20"/>
      <c r="P65" s="20"/>
      <c r="Q65" s="20"/>
      <c r="R65" s="20"/>
      <c r="S65" s="20"/>
      <c r="T65" s="20"/>
      <c r="U65" s="20"/>
      <c r="V65" s="20"/>
      <c r="W65" s="5" t="s">
        <v>1244</v>
      </c>
      <c r="X65" s="5" t="s">
        <v>46</v>
      </c>
      <c r="Y65" s="2" t="s">
        <v>46</v>
      </c>
      <c r="Z65" s="2" t="s">
        <v>46</v>
      </c>
      <c r="AA65" s="21"/>
      <c r="AB65" s="2" t="s">
        <v>46</v>
      </c>
    </row>
    <row r="66" spans="1:28" ht="30" customHeight="1" x14ac:dyDescent="0.3">
      <c r="A66" s="5" t="s">
        <v>664</v>
      </c>
      <c r="B66" s="5" t="s">
        <v>662</v>
      </c>
      <c r="C66" s="5" t="s">
        <v>663</v>
      </c>
      <c r="D66" s="19" t="s">
        <v>222</v>
      </c>
      <c r="E66" s="20"/>
      <c r="F66" s="5"/>
      <c r="G66" s="20"/>
      <c r="H66" s="5"/>
      <c r="I66" s="20"/>
      <c r="J66" s="5"/>
      <c r="K66" s="20"/>
      <c r="L66" s="5"/>
      <c r="M66" s="20"/>
      <c r="N66" s="5"/>
      <c r="O66" s="20"/>
      <c r="P66" s="20"/>
      <c r="Q66" s="20"/>
      <c r="R66" s="20"/>
      <c r="S66" s="20"/>
      <c r="T66" s="20"/>
      <c r="U66" s="20"/>
      <c r="V66" s="20"/>
      <c r="W66" s="5" t="s">
        <v>1245</v>
      </c>
      <c r="X66" s="5" t="s">
        <v>46</v>
      </c>
      <c r="Y66" s="2" t="s">
        <v>46</v>
      </c>
      <c r="Z66" s="2" t="s">
        <v>46</v>
      </c>
      <c r="AA66" s="21"/>
      <c r="AB66" s="2" t="s">
        <v>46</v>
      </c>
    </row>
    <row r="67" spans="1:28" ht="30" customHeight="1" x14ac:dyDescent="0.3">
      <c r="A67" s="5" t="s">
        <v>363</v>
      </c>
      <c r="B67" s="5" t="s">
        <v>361</v>
      </c>
      <c r="C67" s="5" t="s">
        <v>362</v>
      </c>
      <c r="D67" s="19" t="s">
        <v>222</v>
      </c>
      <c r="E67" s="20"/>
      <c r="F67" s="5"/>
      <c r="G67" s="20"/>
      <c r="H67" s="5"/>
      <c r="I67" s="20"/>
      <c r="J67" s="5"/>
      <c r="K67" s="20"/>
      <c r="L67" s="5"/>
      <c r="M67" s="20"/>
      <c r="N67" s="5"/>
      <c r="O67" s="20"/>
      <c r="P67" s="20"/>
      <c r="Q67" s="20"/>
      <c r="R67" s="20"/>
      <c r="S67" s="20"/>
      <c r="T67" s="20"/>
      <c r="U67" s="20"/>
      <c r="V67" s="20"/>
      <c r="W67" s="5" t="s">
        <v>1246</v>
      </c>
      <c r="X67" s="5" t="s">
        <v>46</v>
      </c>
      <c r="Y67" s="2" t="s">
        <v>46</v>
      </c>
      <c r="Z67" s="2" t="s">
        <v>46</v>
      </c>
      <c r="AA67" s="21"/>
      <c r="AB67" s="2" t="s">
        <v>46</v>
      </c>
    </row>
    <row r="68" spans="1:28" ht="30" customHeight="1" x14ac:dyDescent="0.3">
      <c r="A68" s="5" t="s">
        <v>377</v>
      </c>
      <c r="B68" s="5" t="s">
        <v>376</v>
      </c>
      <c r="C68" s="5" t="s">
        <v>46</v>
      </c>
      <c r="D68" s="19" t="s">
        <v>65</v>
      </c>
      <c r="E68" s="20"/>
      <c r="F68" s="5"/>
      <c r="G68" s="20"/>
      <c r="H68" s="5"/>
      <c r="I68" s="20"/>
      <c r="J68" s="5"/>
      <c r="K68" s="20"/>
      <c r="L68" s="5"/>
      <c r="M68" s="20"/>
      <c r="N68" s="5"/>
      <c r="O68" s="20"/>
      <c r="P68" s="20"/>
      <c r="Q68" s="20"/>
      <c r="R68" s="20"/>
      <c r="S68" s="20"/>
      <c r="T68" s="20"/>
      <c r="U68" s="20"/>
      <c r="V68" s="20"/>
      <c r="W68" s="5" t="s">
        <v>1247</v>
      </c>
      <c r="X68" s="5" t="s">
        <v>46</v>
      </c>
      <c r="Y68" s="2" t="s">
        <v>46</v>
      </c>
      <c r="Z68" s="2" t="s">
        <v>46</v>
      </c>
      <c r="AA68" s="21"/>
      <c r="AB68" s="2" t="s">
        <v>46</v>
      </c>
    </row>
    <row r="69" spans="1:28" ht="30" customHeight="1" x14ac:dyDescent="0.3">
      <c r="A69" s="5" t="s">
        <v>671</v>
      </c>
      <c r="B69" s="5" t="s">
        <v>669</v>
      </c>
      <c r="C69" s="5" t="s">
        <v>670</v>
      </c>
      <c r="D69" s="19" t="s">
        <v>65</v>
      </c>
      <c r="E69" s="20"/>
      <c r="F69" s="5"/>
      <c r="G69" s="20"/>
      <c r="H69" s="5"/>
      <c r="I69" s="20"/>
      <c r="J69" s="5"/>
      <c r="K69" s="20"/>
      <c r="L69" s="5"/>
      <c r="M69" s="20"/>
      <c r="N69" s="5"/>
      <c r="O69" s="20"/>
      <c r="P69" s="20"/>
      <c r="Q69" s="20"/>
      <c r="R69" s="20"/>
      <c r="S69" s="20"/>
      <c r="T69" s="20"/>
      <c r="U69" s="20"/>
      <c r="V69" s="20"/>
      <c r="W69" s="5" t="s">
        <v>1248</v>
      </c>
      <c r="X69" s="5" t="s">
        <v>46</v>
      </c>
      <c r="Y69" s="2" t="s">
        <v>46</v>
      </c>
      <c r="Z69" s="2" t="s">
        <v>46</v>
      </c>
      <c r="AA69" s="21"/>
      <c r="AB69" s="2" t="s">
        <v>46</v>
      </c>
    </row>
    <row r="70" spans="1:28" ht="30" customHeight="1" x14ac:dyDescent="0.3">
      <c r="A70" s="5" t="s">
        <v>396</v>
      </c>
      <c r="B70" s="5" t="s">
        <v>394</v>
      </c>
      <c r="C70" s="5" t="s">
        <v>395</v>
      </c>
      <c r="D70" s="19" t="s">
        <v>65</v>
      </c>
      <c r="E70" s="20"/>
      <c r="F70" s="5"/>
      <c r="G70" s="20"/>
      <c r="H70" s="5"/>
      <c r="I70" s="20"/>
      <c r="J70" s="5"/>
      <c r="K70" s="20"/>
      <c r="L70" s="5"/>
      <c r="M70" s="20"/>
      <c r="N70" s="5"/>
      <c r="O70" s="20"/>
      <c r="P70" s="20"/>
      <c r="Q70" s="20"/>
      <c r="R70" s="20"/>
      <c r="S70" s="20"/>
      <c r="T70" s="20"/>
      <c r="U70" s="20"/>
      <c r="V70" s="20"/>
      <c r="W70" s="5" t="s">
        <v>1249</v>
      </c>
      <c r="X70" s="5" t="s">
        <v>46</v>
      </c>
      <c r="Y70" s="2" t="s">
        <v>46</v>
      </c>
      <c r="Z70" s="2" t="s">
        <v>46</v>
      </c>
      <c r="AA70" s="21"/>
      <c r="AB70" s="2" t="s">
        <v>46</v>
      </c>
    </row>
    <row r="71" spans="1:28" ht="30" customHeight="1" x14ac:dyDescent="0.3">
      <c r="A71" s="5" t="s">
        <v>757</v>
      </c>
      <c r="B71" s="5" t="s">
        <v>755</v>
      </c>
      <c r="C71" s="5" t="s">
        <v>756</v>
      </c>
      <c r="D71" s="19" t="s">
        <v>297</v>
      </c>
      <c r="E71" s="20"/>
      <c r="F71" s="5"/>
      <c r="G71" s="20"/>
      <c r="H71" s="5"/>
      <c r="I71" s="20"/>
      <c r="J71" s="5"/>
      <c r="K71" s="20"/>
      <c r="L71" s="5"/>
      <c r="M71" s="20"/>
      <c r="N71" s="5"/>
      <c r="O71" s="20"/>
      <c r="P71" s="20"/>
      <c r="Q71" s="20"/>
      <c r="R71" s="20"/>
      <c r="S71" s="20"/>
      <c r="T71" s="20"/>
      <c r="U71" s="20"/>
      <c r="V71" s="20"/>
      <c r="W71" s="5" t="s">
        <v>1250</v>
      </c>
      <c r="X71" s="5" t="s">
        <v>46</v>
      </c>
      <c r="Y71" s="2" t="s">
        <v>46</v>
      </c>
      <c r="Z71" s="2" t="s">
        <v>46</v>
      </c>
      <c r="AA71" s="21"/>
      <c r="AB71" s="2" t="s">
        <v>46</v>
      </c>
    </row>
    <row r="72" spans="1:28" ht="30" customHeight="1" x14ac:dyDescent="0.3">
      <c r="A72" s="5" t="s">
        <v>533</v>
      </c>
      <c r="B72" s="5" t="s">
        <v>519</v>
      </c>
      <c r="C72" s="5" t="s">
        <v>532</v>
      </c>
      <c r="D72" s="19" t="s">
        <v>214</v>
      </c>
      <c r="E72" s="20"/>
      <c r="F72" s="5"/>
      <c r="G72" s="20"/>
      <c r="H72" s="5"/>
      <c r="I72" s="20"/>
      <c r="J72" s="5"/>
      <c r="K72" s="20"/>
      <c r="L72" s="5"/>
      <c r="M72" s="20"/>
      <c r="N72" s="5"/>
      <c r="O72" s="20"/>
      <c r="P72" s="20"/>
      <c r="Q72" s="20"/>
      <c r="R72" s="20"/>
      <c r="S72" s="20"/>
      <c r="T72" s="20"/>
      <c r="U72" s="20"/>
      <c r="V72" s="20"/>
      <c r="W72" s="5" t="s">
        <v>1251</v>
      </c>
      <c r="X72" s="5" t="s">
        <v>46</v>
      </c>
      <c r="Y72" s="2" t="s">
        <v>46</v>
      </c>
      <c r="Z72" s="2" t="s">
        <v>46</v>
      </c>
      <c r="AA72" s="21"/>
      <c r="AB72" s="2" t="s">
        <v>46</v>
      </c>
    </row>
    <row r="73" spans="1:28" ht="30" customHeight="1" x14ac:dyDescent="0.3">
      <c r="A73" s="5" t="s">
        <v>521</v>
      </c>
      <c r="B73" s="5" t="s">
        <v>519</v>
      </c>
      <c r="C73" s="5" t="s">
        <v>520</v>
      </c>
      <c r="D73" s="19" t="s">
        <v>214</v>
      </c>
      <c r="E73" s="20"/>
      <c r="F73" s="5"/>
      <c r="G73" s="20"/>
      <c r="H73" s="5"/>
      <c r="I73" s="20"/>
      <c r="J73" s="5"/>
      <c r="K73" s="20"/>
      <c r="L73" s="5"/>
      <c r="M73" s="20"/>
      <c r="N73" s="5"/>
      <c r="O73" s="20"/>
      <c r="P73" s="20"/>
      <c r="Q73" s="20"/>
      <c r="R73" s="20"/>
      <c r="S73" s="20"/>
      <c r="T73" s="20"/>
      <c r="U73" s="20"/>
      <c r="V73" s="20"/>
      <c r="W73" s="5" t="s">
        <v>1252</v>
      </c>
      <c r="X73" s="5" t="s">
        <v>46</v>
      </c>
      <c r="Y73" s="2" t="s">
        <v>46</v>
      </c>
      <c r="Z73" s="2" t="s">
        <v>46</v>
      </c>
      <c r="AA73" s="21"/>
      <c r="AB73" s="2" t="s">
        <v>46</v>
      </c>
    </row>
    <row r="74" spans="1:28" ht="30" customHeight="1" x14ac:dyDescent="0.3">
      <c r="A74" s="5" t="s">
        <v>523</v>
      </c>
      <c r="B74" s="5" t="s">
        <v>519</v>
      </c>
      <c r="C74" s="5" t="s">
        <v>522</v>
      </c>
      <c r="D74" s="19" t="s">
        <v>214</v>
      </c>
      <c r="E74" s="20"/>
      <c r="F74" s="5"/>
      <c r="G74" s="20"/>
      <c r="H74" s="5"/>
      <c r="I74" s="20"/>
      <c r="J74" s="5"/>
      <c r="K74" s="20"/>
      <c r="L74" s="5"/>
      <c r="M74" s="20"/>
      <c r="N74" s="5"/>
      <c r="O74" s="20"/>
      <c r="P74" s="20"/>
      <c r="Q74" s="20"/>
      <c r="R74" s="20"/>
      <c r="S74" s="20"/>
      <c r="T74" s="20"/>
      <c r="U74" s="20"/>
      <c r="V74" s="20"/>
      <c r="W74" s="5" t="s">
        <v>1253</v>
      </c>
      <c r="X74" s="5" t="s">
        <v>46</v>
      </c>
      <c r="Y74" s="2" t="s">
        <v>46</v>
      </c>
      <c r="Z74" s="2" t="s">
        <v>46</v>
      </c>
      <c r="AA74" s="21"/>
      <c r="AB74" s="2" t="s">
        <v>46</v>
      </c>
    </row>
    <row r="75" spans="1:28" ht="30" customHeight="1" x14ac:dyDescent="0.3">
      <c r="A75" s="5" t="s">
        <v>525</v>
      </c>
      <c r="B75" s="5" t="s">
        <v>519</v>
      </c>
      <c r="C75" s="5" t="s">
        <v>524</v>
      </c>
      <c r="D75" s="19" t="s">
        <v>214</v>
      </c>
      <c r="E75" s="20"/>
      <c r="F75" s="5"/>
      <c r="G75" s="20"/>
      <c r="H75" s="5"/>
      <c r="I75" s="20"/>
      <c r="J75" s="5"/>
      <c r="K75" s="20"/>
      <c r="L75" s="5"/>
      <c r="M75" s="20"/>
      <c r="N75" s="5"/>
      <c r="O75" s="20"/>
      <c r="P75" s="20"/>
      <c r="Q75" s="20"/>
      <c r="R75" s="20"/>
      <c r="S75" s="20"/>
      <c r="T75" s="20"/>
      <c r="U75" s="20"/>
      <c r="V75" s="20"/>
      <c r="W75" s="5" t="s">
        <v>1254</v>
      </c>
      <c r="X75" s="5" t="s">
        <v>46</v>
      </c>
      <c r="Y75" s="2" t="s">
        <v>46</v>
      </c>
      <c r="Z75" s="2" t="s">
        <v>46</v>
      </c>
      <c r="AA75" s="21"/>
      <c r="AB75" s="2" t="s">
        <v>46</v>
      </c>
    </row>
    <row r="76" spans="1:28" ht="30" customHeight="1" x14ac:dyDescent="0.3">
      <c r="A76" s="5" t="s">
        <v>529</v>
      </c>
      <c r="B76" s="5" t="s">
        <v>519</v>
      </c>
      <c r="C76" s="5" t="s">
        <v>528</v>
      </c>
      <c r="D76" s="19" t="s">
        <v>214</v>
      </c>
      <c r="E76" s="20"/>
      <c r="F76" s="5"/>
      <c r="G76" s="20"/>
      <c r="H76" s="5"/>
      <c r="I76" s="20"/>
      <c r="J76" s="5"/>
      <c r="K76" s="20"/>
      <c r="L76" s="5"/>
      <c r="M76" s="20"/>
      <c r="N76" s="5"/>
      <c r="O76" s="20"/>
      <c r="P76" s="20"/>
      <c r="Q76" s="20"/>
      <c r="R76" s="20"/>
      <c r="S76" s="20"/>
      <c r="T76" s="20"/>
      <c r="U76" s="20"/>
      <c r="V76" s="20"/>
      <c r="W76" s="5" t="s">
        <v>1255</v>
      </c>
      <c r="X76" s="5" t="s">
        <v>46</v>
      </c>
      <c r="Y76" s="2" t="s">
        <v>46</v>
      </c>
      <c r="Z76" s="2" t="s">
        <v>46</v>
      </c>
      <c r="AA76" s="21"/>
      <c r="AB76" s="2" t="s">
        <v>46</v>
      </c>
    </row>
    <row r="77" spans="1:28" ht="30" customHeight="1" x14ac:dyDescent="0.3">
      <c r="A77" s="5" t="s">
        <v>531</v>
      </c>
      <c r="B77" s="5" t="s">
        <v>519</v>
      </c>
      <c r="C77" s="5" t="s">
        <v>530</v>
      </c>
      <c r="D77" s="19" t="s">
        <v>214</v>
      </c>
      <c r="E77" s="20"/>
      <c r="F77" s="5"/>
      <c r="G77" s="20"/>
      <c r="H77" s="5"/>
      <c r="I77" s="20"/>
      <c r="J77" s="5"/>
      <c r="K77" s="20"/>
      <c r="L77" s="5"/>
      <c r="M77" s="20"/>
      <c r="N77" s="5"/>
      <c r="O77" s="20"/>
      <c r="P77" s="20"/>
      <c r="Q77" s="20"/>
      <c r="R77" s="20"/>
      <c r="S77" s="20"/>
      <c r="T77" s="20"/>
      <c r="U77" s="20"/>
      <c r="V77" s="20"/>
      <c r="W77" s="5" t="s">
        <v>1256</v>
      </c>
      <c r="X77" s="5" t="s">
        <v>46</v>
      </c>
      <c r="Y77" s="2" t="s">
        <v>46</v>
      </c>
      <c r="Z77" s="2" t="s">
        <v>46</v>
      </c>
      <c r="AA77" s="21"/>
      <c r="AB77" s="2" t="s">
        <v>46</v>
      </c>
    </row>
    <row r="78" spans="1:28" ht="30" customHeight="1" x14ac:dyDescent="0.3">
      <c r="A78" s="5" t="s">
        <v>527</v>
      </c>
      <c r="B78" s="5" t="s">
        <v>519</v>
      </c>
      <c r="C78" s="5" t="s">
        <v>526</v>
      </c>
      <c r="D78" s="19" t="s">
        <v>214</v>
      </c>
      <c r="E78" s="20"/>
      <c r="F78" s="5"/>
      <c r="G78" s="20"/>
      <c r="H78" s="5"/>
      <c r="I78" s="20"/>
      <c r="J78" s="5"/>
      <c r="K78" s="20"/>
      <c r="L78" s="5"/>
      <c r="M78" s="20"/>
      <c r="N78" s="5"/>
      <c r="O78" s="20"/>
      <c r="P78" s="20"/>
      <c r="Q78" s="20"/>
      <c r="R78" s="20"/>
      <c r="S78" s="20"/>
      <c r="T78" s="20"/>
      <c r="U78" s="20"/>
      <c r="V78" s="20"/>
      <c r="W78" s="5" t="s">
        <v>1257</v>
      </c>
      <c r="X78" s="5" t="s">
        <v>46</v>
      </c>
      <c r="Y78" s="2" t="s">
        <v>46</v>
      </c>
      <c r="Z78" s="2" t="s">
        <v>46</v>
      </c>
      <c r="AA78" s="21"/>
      <c r="AB78" s="2" t="s">
        <v>46</v>
      </c>
    </row>
    <row r="79" spans="1:28" ht="30" customHeight="1" x14ac:dyDescent="0.3">
      <c r="A79" s="5" t="s">
        <v>535</v>
      </c>
      <c r="B79" s="5" t="s">
        <v>519</v>
      </c>
      <c r="C79" s="5" t="s">
        <v>534</v>
      </c>
      <c r="D79" s="19" t="s">
        <v>214</v>
      </c>
      <c r="E79" s="20"/>
      <c r="F79" s="5"/>
      <c r="G79" s="20"/>
      <c r="H79" s="5"/>
      <c r="I79" s="20"/>
      <c r="J79" s="5"/>
      <c r="K79" s="20"/>
      <c r="L79" s="5"/>
      <c r="M79" s="20"/>
      <c r="N79" s="5"/>
      <c r="O79" s="20"/>
      <c r="P79" s="20"/>
      <c r="Q79" s="20"/>
      <c r="R79" s="20"/>
      <c r="S79" s="20"/>
      <c r="T79" s="20"/>
      <c r="U79" s="20"/>
      <c r="V79" s="20"/>
      <c r="W79" s="5" t="s">
        <v>1258</v>
      </c>
      <c r="X79" s="5" t="s">
        <v>46</v>
      </c>
      <c r="Y79" s="2" t="s">
        <v>46</v>
      </c>
      <c r="Z79" s="2" t="s">
        <v>46</v>
      </c>
      <c r="AA79" s="21"/>
      <c r="AB79" s="2" t="s">
        <v>46</v>
      </c>
    </row>
    <row r="80" spans="1:28" ht="30" customHeight="1" x14ac:dyDescent="0.3">
      <c r="A80" s="5" t="s">
        <v>537</v>
      </c>
      <c r="B80" s="5" t="s">
        <v>519</v>
      </c>
      <c r="C80" s="5" t="s">
        <v>536</v>
      </c>
      <c r="D80" s="19" t="s">
        <v>214</v>
      </c>
      <c r="E80" s="20"/>
      <c r="F80" s="5"/>
      <c r="G80" s="20"/>
      <c r="H80" s="5"/>
      <c r="I80" s="20"/>
      <c r="J80" s="5"/>
      <c r="K80" s="20"/>
      <c r="L80" s="5"/>
      <c r="M80" s="20"/>
      <c r="N80" s="5"/>
      <c r="O80" s="20"/>
      <c r="P80" s="20"/>
      <c r="Q80" s="20"/>
      <c r="R80" s="20"/>
      <c r="S80" s="20"/>
      <c r="T80" s="20"/>
      <c r="U80" s="20"/>
      <c r="V80" s="20"/>
      <c r="W80" s="5" t="s">
        <v>1259</v>
      </c>
      <c r="X80" s="5" t="s">
        <v>46</v>
      </c>
      <c r="Y80" s="2" t="s">
        <v>46</v>
      </c>
      <c r="Z80" s="2" t="s">
        <v>46</v>
      </c>
      <c r="AA80" s="21"/>
      <c r="AB80" s="2" t="s">
        <v>46</v>
      </c>
    </row>
    <row r="81" spans="1:28" ht="30" customHeight="1" x14ac:dyDescent="0.3">
      <c r="A81" s="5" t="s">
        <v>540</v>
      </c>
      <c r="B81" s="5" t="s">
        <v>519</v>
      </c>
      <c r="C81" s="5" t="s">
        <v>538</v>
      </c>
      <c r="D81" s="19" t="s">
        <v>539</v>
      </c>
      <c r="E81" s="20"/>
      <c r="F81" s="5"/>
      <c r="G81" s="20"/>
      <c r="H81" s="5"/>
      <c r="I81" s="20"/>
      <c r="J81" s="5"/>
      <c r="K81" s="20"/>
      <c r="L81" s="5"/>
      <c r="M81" s="20"/>
      <c r="N81" s="5"/>
      <c r="O81" s="20"/>
      <c r="P81" s="20"/>
      <c r="Q81" s="20"/>
      <c r="R81" s="20"/>
      <c r="S81" s="20"/>
      <c r="T81" s="20"/>
      <c r="U81" s="20"/>
      <c r="V81" s="20"/>
      <c r="W81" s="5" t="s">
        <v>1260</v>
      </c>
      <c r="X81" s="5" t="s">
        <v>46</v>
      </c>
      <c r="Y81" s="2" t="s">
        <v>46</v>
      </c>
      <c r="Z81" s="2" t="s">
        <v>46</v>
      </c>
      <c r="AA81" s="21"/>
      <c r="AB81" s="2" t="s">
        <v>46</v>
      </c>
    </row>
    <row r="82" spans="1:28" ht="30" customHeight="1" x14ac:dyDescent="0.3">
      <c r="A82" s="5" t="s">
        <v>747</v>
      </c>
      <c r="B82" s="5" t="s">
        <v>744</v>
      </c>
      <c r="C82" s="5" t="s">
        <v>745</v>
      </c>
      <c r="D82" s="19" t="s">
        <v>746</v>
      </c>
      <c r="E82" s="20"/>
      <c r="F82" s="5"/>
      <c r="G82" s="20"/>
      <c r="H82" s="5"/>
      <c r="I82" s="20"/>
      <c r="J82" s="5"/>
      <c r="K82" s="20"/>
      <c r="L82" s="5"/>
      <c r="M82" s="20"/>
      <c r="N82" s="5"/>
      <c r="O82" s="20"/>
      <c r="P82" s="20"/>
      <c r="Q82" s="20"/>
      <c r="R82" s="20"/>
      <c r="S82" s="20"/>
      <c r="T82" s="20"/>
      <c r="U82" s="20"/>
      <c r="V82" s="20"/>
      <c r="W82" s="5" t="s">
        <v>1261</v>
      </c>
      <c r="X82" s="5" t="s">
        <v>46</v>
      </c>
      <c r="Y82" s="2" t="s">
        <v>46</v>
      </c>
      <c r="Z82" s="2" t="s">
        <v>46</v>
      </c>
      <c r="AA82" s="21"/>
      <c r="AB82" s="2" t="s">
        <v>46</v>
      </c>
    </row>
    <row r="83" spans="1:28" ht="30" customHeight="1" x14ac:dyDescent="0.3">
      <c r="A83" s="5" t="s">
        <v>749</v>
      </c>
      <c r="B83" s="5" t="s">
        <v>744</v>
      </c>
      <c r="C83" s="5" t="s">
        <v>748</v>
      </c>
      <c r="D83" s="19" t="s">
        <v>746</v>
      </c>
      <c r="E83" s="20"/>
      <c r="F83" s="5"/>
      <c r="G83" s="20"/>
      <c r="H83" s="5"/>
      <c r="I83" s="20"/>
      <c r="J83" s="5"/>
      <c r="K83" s="20"/>
      <c r="L83" s="5"/>
      <c r="M83" s="20"/>
      <c r="N83" s="5"/>
      <c r="O83" s="20"/>
      <c r="P83" s="20"/>
      <c r="Q83" s="20"/>
      <c r="R83" s="20"/>
      <c r="S83" s="20"/>
      <c r="T83" s="20"/>
      <c r="U83" s="20"/>
      <c r="V83" s="20"/>
      <c r="W83" s="5" t="s">
        <v>1262</v>
      </c>
      <c r="X83" s="5" t="s">
        <v>46</v>
      </c>
      <c r="Y83" s="2" t="s">
        <v>46</v>
      </c>
      <c r="Z83" s="2" t="s">
        <v>46</v>
      </c>
      <c r="AA83" s="21"/>
      <c r="AB83" s="2" t="s">
        <v>46</v>
      </c>
    </row>
    <row r="84" spans="1:28" ht="30" customHeight="1" x14ac:dyDescent="0.3">
      <c r="A84" s="5" t="s">
        <v>752</v>
      </c>
      <c r="B84" s="5" t="s">
        <v>750</v>
      </c>
      <c r="C84" s="5" t="s">
        <v>751</v>
      </c>
      <c r="D84" s="19" t="s">
        <v>214</v>
      </c>
      <c r="E84" s="20"/>
      <c r="F84" s="5"/>
      <c r="G84" s="20"/>
      <c r="H84" s="5"/>
      <c r="I84" s="20"/>
      <c r="J84" s="5"/>
      <c r="K84" s="20"/>
      <c r="L84" s="5"/>
      <c r="M84" s="20"/>
      <c r="N84" s="5"/>
      <c r="O84" s="20"/>
      <c r="P84" s="20"/>
      <c r="Q84" s="20"/>
      <c r="R84" s="20"/>
      <c r="S84" s="20"/>
      <c r="T84" s="20"/>
      <c r="U84" s="20"/>
      <c r="V84" s="20"/>
      <c r="W84" s="5" t="s">
        <v>1263</v>
      </c>
      <c r="X84" s="5" t="s">
        <v>46</v>
      </c>
      <c r="Y84" s="2" t="s">
        <v>46</v>
      </c>
      <c r="Z84" s="2" t="s">
        <v>46</v>
      </c>
      <c r="AA84" s="21"/>
      <c r="AB84" s="2" t="s">
        <v>46</v>
      </c>
    </row>
    <row r="85" spans="1:28" ht="30" customHeight="1" x14ac:dyDescent="0.3">
      <c r="A85" s="5" t="s">
        <v>754</v>
      </c>
      <c r="B85" s="5" t="s">
        <v>750</v>
      </c>
      <c r="C85" s="5" t="s">
        <v>753</v>
      </c>
      <c r="D85" s="19" t="s">
        <v>214</v>
      </c>
      <c r="E85" s="20"/>
      <c r="F85" s="5"/>
      <c r="G85" s="20"/>
      <c r="H85" s="5"/>
      <c r="I85" s="20"/>
      <c r="J85" s="5"/>
      <c r="K85" s="20"/>
      <c r="L85" s="5"/>
      <c r="M85" s="20"/>
      <c r="N85" s="5"/>
      <c r="O85" s="20"/>
      <c r="P85" s="20"/>
      <c r="Q85" s="20"/>
      <c r="R85" s="20"/>
      <c r="S85" s="20"/>
      <c r="T85" s="20"/>
      <c r="U85" s="20"/>
      <c r="V85" s="20"/>
      <c r="W85" s="5" t="s">
        <v>1264</v>
      </c>
      <c r="X85" s="5" t="s">
        <v>46</v>
      </c>
      <c r="Y85" s="2" t="s">
        <v>46</v>
      </c>
      <c r="Z85" s="2" t="s">
        <v>46</v>
      </c>
      <c r="AA85" s="21"/>
      <c r="AB85" s="2" t="s">
        <v>46</v>
      </c>
    </row>
    <row r="86" spans="1:28" ht="30" customHeight="1" x14ac:dyDescent="0.3">
      <c r="A86" s="5" t="s">
        <v>759</v>
      </c>
      <c r="B86" s="5" t="s">
        <v>750</v>
      </c>
      <c r="C86" s="5" t="s">
        <v>758</v>
      </c>
      <c r="D86" s="19" t="s">
        <v>214</v>
      </c>
      <c r="E86" s="20"/>
      <c r="F86" s="5"/>
      <c r="G86" s="20"/>
      <c r="H86" s="5"/>
      <c r="I86" s="20"/>
      <c r="J86" s="5"/>
      <c r="K86" s="20"/>
      <c r="L86" s="5"/>
      <c r="M86" s="20"/>
      <c r="N86" s="5"/>
      <c r="O86" s="20"/>
      <c r="P86" s="20"/>
      <c r="Q86" s="20"/>
      <c r="R86" s="20"/>
      <c r="S86" s="20"/>
      <c r="T86" s="20"/>
      <c r="U86" s="20"/>
      <c r="V86" s="20"/>
      <c r="W86" s="5" t="s">
        <v>1265</v>
      </c>
      <c r="X86" s="5" t="s">
        <v>46</v>
      </c>
      <c r="Y86" s="2" t="s">
        <v>46</v>
      </c>
      <c r="Z86" s="2" t="s">
        <v>46</v>
      </c>
      <c r="AA86" s="21"/>
      <c r="AB86" s="2" t="s">
        <v>46</v>
      </c>
    </row>
    <row r="87" spans="1:28" ht="30" customHeight="1" x14ac:dyDescent="0.3">
      <c r="A87" s="5" t="s">
        <v>215</v>
      </c>
      <c r="B87" s="5" t="s">
        <v>212</v>
      </c>
      <c r="C87" s="5" t="s">
        <v>213</v>
      </c>
      <c r="D87" s="19" t="s">
        <v>214</v>
      </c>
      <c r="E87" s="20"/>
      <c r="F87" s="5"/>
      <c r="G87" s="20"/>
      <c r="H87" s="5"/>
      <c r="I87" s="20"/>
      <c r="J87" s="5"/>
      <c r="K87" s="20"/>
      <c r="L87" s="5"/>
      <c r="M87" s="20"/>
      <c r="N87" s="5"/>
      <c r="O87" s="20"/>
      <c r="P87" s="20"/>
      <c r="Q87" s="20"/>
      <c r="R87" s="20"/>
      <c r="S87" s="20"/>
      <c r="T87" s="20"/>
      <c r="U87" s="20"/>
      <c r="V87" s="20"/>
      <c r="W87" s="5" t="s">
        <v>1266</v>
      </c>
      <c r="X87" s="5" t="s">
        <v>46</v>
      </c>
      <c r="Y87" s="2" t="s">
        <v>46</v>
      </c>
      <c r="Z87" s="2" t="s">
        <v>46</v>
      </c>
      <c r="AA87" s="21"/>
      <c r="AB87" s="2" t="s">
        <v>46</v>
      </c>
    </row>
    <row r="88" spans="1:28" ht="30" customHeight="1" x14ac:dyDescent="0.3">
      <c r="A88" s="5" t="s">
        <v>218</v>
      </c>
      <c r="B88" s="5" t="s">
        <v>212</v>
      </c>
      <c r="C88" s="5" t="s">
        <v>217</v>
      </c>
      <c r="D88" s="19" t="s">
        <v>214</v>
      </c>
      <c r="E88" s="20"/>
      <c r="F88" s="5"/>
      <c r="G88" s="20"/>
      <c r="H88" s="5"/>
      <c r="I88" s="20"/>
      <c r="J88" s="5"/>
      <c r="K88" s="20"/>
      <c r="L88" s="5"/>
      <c r="M88" s="20"/>
      <c r="N88" s="5"/>
      <c r="O88" s="20"/>
      <c r="P88" s="20"/>
      <c r="Q88" s="20"/>
      <c r="R88" s="20"/>
      <c r="S88" s="20"/>
      <c r="T88" s="20"/>
      <c r="U88" s="20"/>
      <c r="V88" s="20"/>
      <c r="W88" s="5" t="s">
        <v>1267</v>
      </c>
      <c r="X88" s="5" t="s">
        <v>46</v>
      </c>
      <c r="Y88" s="2" t="s">
        <v>46</v>
      </c>
      <c r="Z88" s="2" t="s">
        <v>46</v>
      </c>
      <c r="AA88" s="21"/>
      <c r="AB88" s="2" t="s">
        <v>46</v>
      </c>
    </row>
    <row r="89" spans="1:28" ht="30" customHeight="1" x14ac:dyDescent="0.3">
      <c r="A89" s="5" t="s">
        <v>223</v>
      </c>
      <c r="B89" s="5" t="s">
        <v>220</v>
      </c>
      <c r="C89" s="5" t="s">
        <v>221</v>
      </c>
      <c r="D89" s="19" t="s">
        <v>222</v>
      </c>
      <c r="E89" s="20"/>
      <c r="F89" s="5"/>
      <c r="G89" s="20"/>
      <c r="H89" s="5"/>
      <c r="I89" s="20"/>
      <c r="J89" s="5"/>
      <c r="K89" s="20"/>
      <c r="L89" s="5"/>
      <c r="M89" s="20"/>
      <c r="N89" s="5"/>
      <c r="O89" s="20"/>
      <c r="P89" s="20"/>
      <c r="Q89" s="20"/>
      <c r="R89" s="20"/>
      <c r="S89" s="20"/>
      <c r="T89" s="20"/>
      <c r="U89" s="20"/>
      <c r="V89" s="20"/>
      <c r="W89" s="5" t="s">
        <v>1268</v>
      </c>
      <c r="X89" s="5" t="s">
        <v>46</v>
      </c>
      <c r="Y89" s="2" t="s">
        <v>46</v>
      </c>
      <c r="Z89" s="2" t="s">
        <v>46</v>
      </c>
      <c r="AA89" s="21"/>
      <c r="AB89" s="2" t="s">
        <v>46</v>
      </c>
    </row>
    <row r="90" spans="1:28" ht="30" customHeight="1" x14ac:dyDescent="0.3">
      <c r="A90" s="5" t="s">
        <v>226</v>
      </c>
      <c r="B90" s="5" t="s">
        <v>220</v>
      </c>
      <c r="C90" s="5" t="s">
        <v>225</v>
      </c>
      <c r="D90" s="19" t="s">
        <v>222</v>
      </c>
      <c r="E90" s="20"/>
      <c r="F90" s="5"/>
      <c r="G90" s="20"/>
      <c r="H90" s="5"/>
      <c r="I90" s="20"/>
      <c r="J90" s="5"/>
      <c r="K90" s="20"/>
      <c r="L90" s="5"/>
      <c r="M90" s="20"/>
      <c r="N90" s="5"/>
      <c r="O90" s="20"/>
      <c r="P90" s="20"/>
      <c r="Q90" s="20"/>
      <c r="R90" s="20"/>
      <c r="S90" s="20"/>
      <c r="T90" s="20"/>
      <c r="U90" s="20"/>
      <c r="V90" s="20"/>
      <c r="W90" s="5" t="s">
        <v>1269</v>
      </c>
      <c r="X90" s="5" t="s">
        <v>46</v>
      </c>
      <c r="Y90" s="2" t="s">
        <v>46</v>
      </c>
      <c r="Z90" s="2" t="s">
        <v>46</v>
      </c>
      <c r="AA90" s="21"/>
      <c r="AB90" s="2" t="s">
        <v>46</v>
      </c>
    </row>
    <row r="91" spans="1:28" ht="30" customHeight="1" x14ac:dyDescent="0.3">
      <c r="A91" s="5" t="s">
        <v>229</v>
      </c>
      <c r="B91" s="5" t="s">
        <v>220</v>
      </c>
      <c r="C91" s="5" t="s">
        <v>228</v>
      </c>
      <c r="D91" s="19" t="s">
        <v>222</v>
      </c>
      <c r="E91" s="20"/>
      <c r="F91" s="5"/>
      <c r="G91" s="20"/>
      <c r="H91" s="5"/>
      <c r="I91" s="20"/>
      <c r="J91" s="5"/>
      <c r="K91" s="20"/>
      <c r="L91" s="5"/>
      <c r="M91" s="20"/>
      <c r="N91" s="5"/>
      <c r="O91" s="20"/>
      <c r="P91" s="20"/>
      <c r="Q91" s="20"/>
      <c r="R91" s="20"/>
      <c r="S91" s="20"/>
      <c r="T91" s="20"/>
      <c r="U91" s="20"/>
      <c r="V91" s="20"/>
      <c r="W91" s="5" t="s">
        <v>1270</v>
      </c>
      <c r="X91" s="5" t="s">
        <v>46</v>
      </c>
      <c r="Y91" s="2" t="s">
        <v>46</v>
      </c>
      <c r="Z91" s="2" t="s">
        <v>46</v>
      </c>
      <c r="AA91" s="21"/>
      <c r="AB91" s="2" t="s">
        <v>46</v>
      </c>
    </row>
    <row r="92" spans="1:28" ht="30" customHeight="1" x14ac:dyDescent="0.3">
      <c r="A92" s="5" t="s">
        <v>232</v>
      </c>
      <c r="B92" s="5" t="s">
        <v>220</v>
      </c>
      <c r="C92" s="5" t="s">
        <v>231</v>
      </c>
      <c r="D92" s="19" t="s">
        <v>222</v>
      </c>
      <c r="E92" s="20"/>
      <c r="F92" s="5"/>
      <c r="G92" s="20"/>
      <c r="H92" s="5"/>
      <c r="I92" s="20"/>
      <c r="J92" s="5"/>
      <c r="K92" s="20"/>
      <c r="L92" s="5"/>
      <c r="M92" s="20"/>
      <c r="N92" s="5"/>
      <c r="O92" s="20"/>
      <c r="P92" s="20"/>
      <c r="Q92" s="20"/>
      <c r="R92" s="20"/>
      <c r="S92" s="20"/>
      <c r="T92" s="20"/>
      <c r="U92" s="20"/>
      <c r="V92" s="20"/>
      <c r="W92" s="5" t="s">
        <v>1271</v>
      </c>
      <c r="X92" s="5" t="s">
        <v>46</v>
      </c>
      <c r="Y92" s="2" t="s">
        <v>46</v>
      </c>
      <c r="Z92" s="2" t="s">
        <v>46</v>
      </c>
      <c r="AA92" s="21"/>
      <c r="AB92" s="2" t="s">
        <v>46</v>
      </c>
    </row>
    <row r="93" spans="1:28" ht="30" customHeight="1" x14ac:dyDescent="0.3">
      <c r="A93" s="5" t="s">
        <v>235</v>
      </c>
      <c r="B93" s="5" t="s">
        <v>220</v>
      </c>
      <c r="C93" s="5" t="s">
        <v>234</v>
      </c>
      <c r="D93" s="19" t="s">
        <v>222</v>
      </c>
      <c r="E93" s="20"/>
      <c r="F93" s="5"/>
      <c r="G93" s="20"/>
      <c r="H93" s="5"/>
      <c r="I93" s="20"/>
      <c r="J93" s="5"/>
      <c r="K93" s="20"/>
      <c r="L93" s="5"/>
      <c r="M93" s="20"/>
      <c r="N93" s="5"/>
      <c r="O93" s="20"/>
      <c r="P93" s="20"/>
      <c r="Q93" s="20"/>
      <c r="R93" s="20"/>
      <c r="S93" s="20"/>
      <c r="T93" s="20"/>
      <c r="U93" s="20"/>
      <c r="V93" s="20"/>
      <c r="W93" s="5" t="s">
        <v>1272</v>
      </c>
      <c r="X93" s="5" t="s">
        <v>46</v>
      </c>
      <c r="Y93" s="2" t="s">
        <v>46</v>
      </c>
      <c r="Z93" s="2" t="s">
        <v>46</v>
      </c>
      <c r="AA93" s="21"/>
      <c r="AB93" s="2" t="s">
        <v>46</v>
      </c>
    </row>
    <row r="94" spans="1:28" ht="30" customHeight="1" x14ac:dyDescent="0.3">
      <c r="A94" s="5" t="s">
        <v>588</v>
      </c>
      <c r="B94" s="5" t="s">
        <v>586</v>
      </c>
      <c r="C94" s="5" t="s">
        <v>587</v>
      </c>
      <c r="D94" s="19" t="s">
        <v>214</v>
      </c>
      <c r="E94" s="20"/>
      <c r="F94" s="5"/>
      <c r="G94" s="20"/>
      <c r="H94" s="5"/>
      <c r="I94" s="20"/>
      <c r="J94" s="5"/>
      <c r="K94" s="20"/>
      <c r="L94" s="5"/>
      <c r="M94" s="20"/>
      <c r="N94" s="5"/>
      <c r="O94" s="20"/>
      <c r="P94" s="20"/>
      <c r="Q94" s="20"/>
      <c r="R94" s="20"/>
      <c r="S94" s="20"/>
      <c r="T94" s="20"/>
      <c r="U94" s="20"/>
      <c r="V94" s="20"/>
      <c r="W94" s="5" t="s">
        <v>1273</v>
      </c>
      <c r="X94" s="5" t="s">
        <v>46</v>
      </c>
      <c r="Y94" s="2" t="s">
        <v>46</v>
      </c>
      <c r="Z94" s="2" t="s">
        <v>46</v>
      </c>
      <c r="AA94" s="21"/>
      <c r="AB94" s="2" t="s">
        <v>46</v>
      </c>
    </row>
    <row r="95" spans="1:28" ht="30" customHeight="1" x14ac:dyDescent="0.3">
      <c r="A95" s="5" t="s">
        <v>374</v>
      </c>
      <c r="B95" s="5" t="s">
        <v>372</v>
      </c>
      <c r="C95" s="5" t="s">
        <v>373</v>
      </c>
      <c r="D95" s="19" t="s">
        <v>222</v>
      </c>
      <c r="E95" s="20"/>
      <c r="F95" s="5"/>
      <c r="G95" s="20"/>
      <c r="H95" s="5"/>
      <c r="I95" s="20"/>
      <c r="J95" s="5"/>
      <c r="K95" s="20"/>
      <c r="L95" s="5"/>
      <c r="M95" s="20"/>
      <c r="N95" s="5"/>
      <c r="O95" s="20"/>
      <c r="P95" s="20"/>
      <c r="Q95" s="20"/>
      <c r="R95" s="20"/>
      <c r="S95" s="20"/>
      <c r="T95" s="20"/>
      <c r="U95" s="20"/>
      <c r="V95" s="20"/>
      <c r="W95" s="5" t="s">
        <v>1274</v>
      </c>
      <c r="X95" s="5" t="s">
        <v>46</v>
      </c>
      <c r="Y95" s="2" t="s">
        <v>46</v>
      </c>
      <c r="Z95" s="2" t="s">
        <v>46</v>
      </c>
      <c r="AA95" s="21"/>
      <c r="AB95" s="2" t="s">
        <v>46</v>
      </c>
    </row>
    <row r="96" spans="1:28" ht="30" customHeight="1" x14ac:dyDescent="0.3">
      <c r="A96" s="5" t="s">
        <v>367</v>
      </c>
      <c r="B96" s="5" t="s">
        <v>365</v>
      </c>
      <c r="C96" s="5" t="s">
        <v>366</v>
      </c>
      <c r="D96" s="19" t="s">
        <v>222</v>
      </c>
      <c r="E96" s="20"/>
      <c r="F96" s="5"/>
      <c r="G96" s="20"/>
      <c r="H96" s="5"/>
      <c r="I96" s="20"/>
      <c r="J96" s="5"/>
      <c r="K96" s="20"/>
      <c r="L96" s="5"/>
      <c r="M96" s="20"/>
      <c r="N96" s="5"/>
      <c r="O96" s="20"/>
      <c r="P96" s="20"/>
      <c r="Q96" s="20"/>
      <c r="R96" s="20"/>
      <c r="S96" s="20"/>
      <c r="T96" s="20"/>
      <c r="U96" s="20"/>
      <c r="V96" s="20"/>
      <c r="W96" s="5" t="s">
        <v>1275</v>
      </c>
      <c r="X96" s="5" t="s">
        <v>46</v>
      </c>
      <c r="Y96" s="2" t="s">
        <v>46</v>
      </c>
      <c r="Z96" s="2" t="s">
        <v>46</v>
      </c>
      <c r="AA96" s="21"/>
      <c r="AB96" s="2" t="s">
        <v>46</v>
      </c>
    </row>
    <row r="97" spans="1:28" ht="30" customHeight="1" x14ac:dyDescent="0.3">
      <c r="A97" s="5" t="s">
        <v>370</v>
      </c>
      <c r="B97" s="5" t="s">
        <v>365</v>
      </c>
      <c r="C97" s="5" t="s">
        <v>369</v>
      </c>
      <c r="D97" s="19" t="s">
        <v>222</v>
      </c>
      <c r="E97" s="20"/>
      <c r="F97" s="5"/>
      <c r="G97" s="20"/>
      <c r="H97" s="5"/>
      <c r="I97" s="20"/>
      <c r="J97" s="5"/>
      <c r="K97" s="20"/>
      <c r="L97" s="5"/>
      <c r="M97" s="20"/>
      <c r="N97" s="5"/>
      <c r="O97" s="20"/>
      <c r="P97" s="20"/>
      <c r="Q97" s="20"/>
      <c r="R97" s="20"/>
      <c r="S97" s="20"/>
      <c r="T97" s="20"/>
      <c r="U97" s="20"/>
      <c r="V97" s="20"/>
      <c r="W97" s="5" t="s">
        <v>1276</v>
      </c>
      <c r="X97" s="5" t="s">
        <v>46</v>
      </c>
      <c r="Y97" s="2" t="s">
        <v>46</v>
      </c>
      <c r="Z97" s="2" t="s">
        <v>46</v>
      </c>
      <c r="AA97" s="21"/>
      <c r="AB97" s="2" t="s">
        <v>46</v>
      </c>
    </row>
    <row r="98" spans="1:28" ht="30" customHeight="1" x14ac:dyDescent="0.3">
      <c r="A98" s="5" t="s">
        <v>239</v>
      </c>
      <c r="B98" s="5" t="s">
        <v>237</v>
      </c>
      <c r="C98" s="5" t="s">
        <v>238</v>
      </c>
      <c r="D98" s="19" t="s">
        <v>222</v>
      </c>
      <c r="E98" s="20"/>
      <c r="F98" s="5"/>
      <c r="G98" s="20"/>
      <c r="H98" s="5"/>
      <c r="I98" s="20"/>
      <c r="J98" s="5"/>
      <c r="K98" s="20"/>
      <c r="L98" s="5"/>
      <c r="M98" s="20"/>
      <c r="N98" s="5"/>
      <c r="O98" s="20"/>
      <c r="P98" s="20"/>
      <c r="Q98" s="20"/>
      <c r="R98" s="20"/>
      <c r="S98" s="20"/>
      <c r="T98" s="20"/>
      <c r="U98" s="20"/>
      <c r="V98" s="20"/>
      <c r="W98" s="5" t="s">
        <v>1277</v>
      </c>
      <c r="X98" s="5" t="s">
        <v>46</v>
      </c>
      <c r="Y98" s="2" t="s">
        <v>46</v>
      </c>
      <c r="Z98" s="2" t="s">
        <v>46</v>
      </c>
      <c r="AA98" s="21"/>
      <c r="AB98" s="2" t="s">
        <v>46</v>
      </c>
    </row>
    <row r="99" spans="1:28" ht="30" customHeight="1" x14ac:dyDescent="0.3">
      <c r="A99" s="5" t="s">
        <v>611</v>
      </c>
      <c r="B99" s="5" t="s">
        <v>609</v>
      </c>
      <c r="C99" s="5" t="s">
        <v>610</v>
      </c>
      <c r="D99" s="19" t="s">
        <v>214</v>
      </c>
      <c r="E99" s="20"/>
      <c r="F99" s="5"/>
      <c r="G99" s="20"/>
      <c r="H99" s="5"/>
      <c r="I99" s="20"/>
      <c r="J99" s="5"/>
      <c r="K99" s="20"/>
      <c r="L99" s="5"/>
      <c r="M99" s="20"/>
      <c r="N99" s="5"/>
      <c r="O99" s="20"/>
      <c r="P99" s="20"/>
      <c r="Q99" s="20"/>
      <c r="R99" s="20"/>
      <c r="S99" s="20"/>
      <c r="T99" s="20"/>
      <c r="U99" s="20"/>
      <c r="V99" s="20"/>
      <c r="W99" s="5" t="s">
        <v>1278</v>
      </c>
      <c r="X99" s="5" t="s">
        <v>46</v>
      </c>
      <c r="Y99" s="2" t="s">
        <v>46</v>
      </c>
      <c r="Z99" s="2" t="s">
        <v>46</v>
      </c>
      <c r="AA99" s="21"/>
      <c r="AB99" s="2" t="s">
        <v>46</v>
      </c>
    </row>
    <row r="100" spans="1:28" ht="30" customHeight="1" x14ac:dyDescent="0.3">
      <c r="A100" s="5" t="s">
        <v>691</v>
      </c>
      <c r="B100" s="5" t="s">
        <v>688</v>
      </c>
      <c r="C100" s="5" t="s">
        <v>689</v>
      </c>
      <c r="D100" s="19" t="s">
        <v>690</v>
      </c>
      <c r="E100" s="20"/>
      <c r="F100" s="5"/>
      <c r="G100" s="20"/>
      <c r="H100" s="5"/>
      <c r="I100" s="20"/>
      <c r="J100" s="5"/>
      <c r="K100" s="20"/>
      <c r="L100" s="5"/>
      <c r="M100" s="20"/>
      <c r="N100" s="5"/>
      <c r="O100" s="20"/>
      <c r="P100" s="20"/>
      <c r="Q100" s="20"/>
      <c r="R100" s="20"/>
      <c r="S100" s="20"/>
      <c r="T100" s="20"/>
      <c r="U100" s="20"/>
      <c r="V100" s="20"/>
      <c r="W100" s="5" t="s">
        <v>1279</v>
      </c>
      <c r="X100" s="5" t="s">
        <v>46</v>
      </c>
      <c r="Y100" s="2" t="s">
        <v>46</v>
      </c>
      <c r="Z100" s="2" t="s">
        <v>46</v>
      </c>
      <c r="AA100" s="21"/>
      <c r="AB100" s="2" t="s">
        <v>46</v>
      </c>
    </row>
    <row r="101" spans="1:28" ht="30" customHeight="1" x14ac:dyDescent="0.3">
      <c r="A101" s="5" t="s">
        <v>608</v>
      </c>
      <c r="B101" s="5" t="s">
        <v>606</v>
      </c>
      <c r="C101" s="5" t="s">
        <v>607</v>
      </c>
      <c r="D101" s="19" t="s">
        <v>297</v>
      </c>
      <c r="E101" s="20"/>
      <c r="F101" s="5"/>
      <c r="G101" s="20"/>
      <c r="H101" s="5"/>
      <c r="I101" s="20"/>
      <c r="J101" s="5"/>
      <c r="K101" s="20"/>
      <c r="L101" s="5"/>
      <c r="M101" s="20"/>
      <c r="N101" s="5"/>
      <c r="O101" s="20"/>
      <c r="P101" s="20"/>
      <c r="Q101" s="20"/>
      <c r="R101" s="20"/>
      <c r="S101" s="20"/>
      <c r="T101" s="20"/>
      <c r="U101" s="20"/>
      <c r="V101" s="20"/>
      <c r="W101" s="5" t="s">
        <v>1280</v>
      </c>
      <c r="X101" s="5" t="s">
        <v>46</v>
      </c>
      <c r="Y101" s="2" t="s">
        <v>46</v>
      </c>
      <c r="Z101" s="2" t="s">
        <v>46</v>
      </c>
      <c r="AA101" s="21"/>
      <c r="AB101" s="2" t="s">
        <v>46</v>
      </c>
    </row>
    <row r="102" spans="1:28" ht="30" customHeight="1" x14ac:dyDescent="0.3">
      <c r="A102" s="5" t="s">
        <v>653</v>
      </c>
      <c r="B102" s="5" t="s">
        <v>651</v>
      </c>
      <c r="C102" s="5" t="s">
        <v>652</v>
      </c>
      <c r="D102" s="19" t="s">
        <v>412</v>
      </c>
      <c r="E102" s="20"/>
      <c r="F102" s="5"/>
      <c r="G102" s="20"/>
      <c r="H102" s="5"/>
      <c r="I102" s="20"/>
      <c r="J102" s="5"/>
      <c r="K102" s="20"/>
      <c r="L102" s="5"/>
      <c r="M102" s="20"/>
      <c r="N102" s="5"/>
      <c r="O102" s="20"/>
      <c r="P102" s="20"/>
      <c r="Q102" s="20"/>
      <c r="R102" s="20"/>
      <c r="S102" s="20"/>
      <c r="T102" s="20"/>
      <c r="U102" s="20"/>
      <c r="V102" s="20"/>
      <c r="W102" s="5" t="s">
        <v>1281</v>
      </c>
      <c r="X102" s="5" t="s">
        <v>46</v>
      </c>
      <c r="Y102" s="2" t="s">
        <v>1282</v>
      </c>
      <c r="Z102" s="2" t="s">
        <v>46</v>
      </c>
      <c r="AA102" s="21"/>
      <c r="AB102" s="2" t="s">
        <v>46</v>
      </c>
    </row>
    <row r="103" spans="1:28" ht="30" customHeight="1" x14ac:dyDescent="0.3">
      <c r="A103" s="5" t="s">
        <v>657</v>
      </c>
      <c r="B103" s="5" t="s">
        <v>654</v>
      </c>
      <c r="C103" s="5" t="s">
        <v>655</v>
      </c>
      <c r="D103" s="19" t="s">
        <v>656</v>
      </c>
      <c r="E103" s="20"/>
      <c r="F103" s="5"/>
      <c r="G103" s="20"/>
      <c r="H103" s="5"/>
      <c r="I103" s="20"/>
      <c r="J103" s="5"/>
      <c r="K103" s="20"/>
      <c r="L103" s="5"/>
      <c r="M103" s="20"/>
      <c r="N103" s="5"/>
      <c r="O103" s="20"/>
      <c r="P103" s="20"/>
      <c r="Q103" s="20"/>
      <c r="R103" s="20"/>
      <c r="S103" s="20"/>
      <c r="T103" s="20"/>
      <c r="U103" s="20"/>
      <c r="V103" s="20"/>
      <c r="W103" s="5" t="s">
        <v>1283</v>
      </c>
      <c r="X103" s="5" t="s">
        <v>46</v>
      </c>
      <c r="Y103" s="2" t="s">
        <v>1282</v>
      </c>
      <c r="Z103" s="2" t="s">
        <v>46</v>
      </c>
      <c r="AA103" s="21"/>
      <c r="AB103" s="2" t="s">
        <v>46</v>
      </c>
    </row>
    <row r="104" spans="1:28" ht="30" customHeight="1" x14ac:dyDescent="0.3">
      <c r="A104" s="5" t="s">
        <v>414</v>
      </c>
      <c r="B104" s="5" t="s">
        <v>410</v>
      </c>
      <c r="C104" s="5" t="s">
        <v>411</v>
      </c>
      <c r="D104" s="19" t="s">
        <v>412</v>
      </c>
      <c r="E104" s="20"/>
      <c r="F104" s="5"/>
      <c r="G104" s="20"/>
      <c r="H104" s="5"/>
      <c r="I104" s="20"/>
      <c r="J104" s="5"/>
      <c r="K104" s="20"/>
      <c r="L104" s="5"/>
      <c r="M104" s="20"/>
      <c r="N104" s="5"/>
      <c r="O104" s="20"/>
      <c r="P104" s="20"/>
      <c r="Q104" s="20"/>
      <c r="R104" s="20"/>
      <c r="S104" s="20"/>
      <c r="T104" s="20"/>
      <c r="U104" s="20"/>
      <c r="V104" s="20"/>
      <c r="W104" s="5" t="s">
        <v>1284</v>
      </c>
      <c r="X104" s="5" t="s">
        <v>413</v>
      </c>
      <c r="Y104" s="2" t="s">
        <v>1285</v>
      </c>
      <c r="Z104" s="2" t="s">
        <v>46</v>
      </c>
      <c r="AA104" s="21"/>
      <c r="AB104" s="2" t="s">
        <v>46</v>
      </c>
    </row>
    <row r="105" spans="1:28" ht="30" customHeight="1" x14ac:dyDescent="0.3">
      <c r="A105" s="5" t="s">
        <v>419</v>
      </c>
      <c r="B105" s="5" t="s">
        <v>416</v>
      </c>
      <c r="C105" s="5" t="s">
        <v>417</v>
      </c>
      <c r="D105" s="19" t="s">
        <v>412</v>
      </c>
      <c r="E105" s="20"/>
      <c r="F105" s="5"/>
      <c r="G105" s="20"/>
      <c r="H105" s="5"/>
      <c r="I105" s="20"/>
      <c r="J105" s="5"/>
      <c r="K105" s="20"/>
      <c r="L105" s="5"/>
      <c r="M105" s="20"/>
      <c r="N105" s="5"/>
      <c r="O105" s="20"/>
      <c r="P105" s="20"/>
      <c r="Q105" s="20"/>
      <c r="R105" s="20"/>
      <c r="S105" s="20"/>
      <c r="T105" s="20"/>
      <c r="U105" s="20"/>
      <c r="V105" s="20"/>
      <c r="W105" s="5" t="s">
        <v>1286</v>
      </c>
      <c r="X105" s="5" t="s">
        <v>418</v>
      </c>
      <c r="Y105" s="2" t="s">
        <v>1285</v>
      </c>
      <c r="Z105" s="2" t="s">
        <v>46</v>
      </c>
      <c r="AA105" s="21"/>
      <c r="AB105" s="2" t="s">
        <v>46</v>
      </c>
    </row>
    <row r="106" spans="1:28" ht="30" customHeight="1" x14ac:dyDescent="0.3">
      <c r="A106" s="5" t="s">
        <v>817</v>
      </c>
      <c r="B106" s="5" t="s">
        <v>814</v>
      </c>
      <c r="C106" s="5" t="s">
        <v>815</v>
      </c>
      <c r="D106" s="19" t="s">
        <v>816</v>
      </c>
      <c r="E106" s="20"/>
      <c r="F106" s="5"/>
      <c r="G106" s="20"/>
      <c r="H106" s="5"/>
      <c r="I106" s="20"/>
      <c r="J106" s="5"/>
      <c r="K106" s="20"/>
      <c r="L106" s="5"/>
      <c r="M106" s="20"/>
      <c r="N106" s="5"/>
      <c r="O106" s="20"/>
      <c r="P106" s="20"/>
      <c r="Q106" s="20"/>
      <c r="R106" s="20"/>
      <c r="S106" s="20"/>
      <c r="T106" s="20"/>
      <c r="U106" s="20"/>
      <c r="V106" s="20"/>
      <c r="W106" s="5" t="s">
        <v>1287</v>
      </c>
      <c r="X106" s="5" t="s">
        <v>46</v>
      </c>
      <c r="Y106" s="2" t="s">
        <v>46</v>
      </c>
      <c r="Z106" s="2" t="s">
        <v>46</v>
      </c>
      <c r="AA106" s="21"/>
      <c r="AB106" s="2" t="s">
        <v>46</v>
      </c>
    </row>
    <row r="107" spans="1:28" ht="30" customHeight="1" x14ac:dyDescent="0.3">
      <c r="A107" s="5" t="s">
        <v>552</v>
      </c>
      <c r="B107" s="5" t="s">
        <v>551</v>
      </c>
      <c r="C107" s="5" t="s">
        <v>548</v>
      </c>
      <c r="D107" s="19" t="s">
        <v>549</v>
      </c>
      <c r="E107" s="20"/>
      <c r="F107" s="5"/>
      <c r="G107" s="20"/>
      <c r="H107" s="5"/>
      <c r="I107" s="20"/>
      <c r="J107" s="5"/>
      <c r="K107" s="20"/>
      <c r="L107" s="5"/>
      <c r="M107" s="20"/>
      <c r="N107" s="5"/>
      <c r="O107" s="20"/>
      <c r="P107" s="20"/>
      <c r="Q107" s="20"/>
      <c r="R107" s="20"/>
      <c r="S107" s="20"/>
      <c r="T107" s="20"/>
      <c r="U107" s="20"/>
      <c r="V107" s="20"/>
      <c r="W107" s="5" t="s">
        <v>1288</v>
      </c>
      <c r="X107" s="5" t="s">
        <v>46</v>
      </c>
      <c r="Y107" s="2" t="s">
        <v>1289</v>
      </c>
      <c r="Z107" s="2" t="s">
        <v>46</v>
      </c>
      <c r="AA107" s="21"/>
      <c r="AB107" s="2" t="s">
        <v>46</v>
      </c>
    </row>
    <row r="108" spans="1:28" ht="30" customHeight="1" x14ac:dyDescent="0.3">
      <c r="A108" s="5" t="s">
        <v>576</v>
      </c>
      <c r="B108" s="5" t="s">
        <v>575</v>
      </c>
      <c r="C108" s="5" t="s">
        <v>548</v>
      </c>
      <c r="D108" s="19" t="s">
        <v>549</v>
      </c>
      <c r="E108" s="20"/>
      <c r="F108" s="5"/>
      <c r="G108" s="20"/>
      <c r="H108" s="5"/>
      <c r="I108" s="20"/>
      <c r="J108" s="5"/>
      <c r="K108" s="20"/>
      <c r="L108" s="5"/>
      <c r="M108" s="20"/>
      <c r="N108" s="5"/>
      <c r="O108" s="20"/>
      <c r="P108" s="20"/>
      <c r="Q108" s="20"/>
      <c r="R108" s="20"/>
      <c r="S108" s="20"/>
      <c r="T108" s="20"/>
      <c r="U108" s="20"/>
      <c r="V108" s="20"/>
      <c r="W108" s="5" t="s">
        <v>1290</v>
      </c>
      <c r="X108" s="5" t="s">
        <v>46</v>
      </c>
      <c r="Y108" s="2" t="s">
        <v>1289</v>
      </c>
      <c r="Z108" s="2" t="s">
        <v>46</v>
      </c>
      <c r="AA108" s="21"/>
      <c r="AB108" s="2" t="s">
        <v>46</v>
      </c>
    </row>
    <row r="109" spans="1:28" ht="30" customHeight="1" x14ac:dyDescent="0.3">
      <c r="A109" s="5" t="s">
        <v>707</v>
      </c>
      <c r="B109" s="5" t="s">
        <v>706</v>
      </c>
      <c r="C109" s="5" t="s">
        <v>548</v>
      </c>
      <c r="D109" s="19" t="s">
        <v>549</v>
      </c>
      <c r="E109" s="20"/>
      <c r="F109" s="5"/>
      <c r="G109" s="20"/>
      <c r="H109" s="5"/>
      <c r="I109" s="20"/>
      <c r="J109" s="5"/>
      <c r="K109" s="20"/>
      <c r="L109" s="5"/>
      <c r="M109" s="20"/>
      <c r="N109" s="5"/>
      <c r="O109" s="20"/>
      <c r="P109" s="20"/>
      <c r="Q109" s="20"/>
      <c r="R109" s="20"/>
      <c r="S109" s="20"/>
      <c r="T109" s="20"/>
      <c r="U109" s="20"/>
      <c r="V109" s="20"/>
      <c r="W109" s="5" t="s">
        <v>1291</v>
      </c>
      <c r="X109" s="5" t="s">
        <v>46</v>
      </c>
      <c r="Y109" s="2" t="s">
        <v>1289</v>
      </c>
      <c r="Z109" s="2" t="s">
        <v>46</v>
      </c>
      <c r="AA109" s="21"/>
      <c r="AB109" s="2" t="s">
        <v>46</v>
      </c>
    </row>
    <row r="110" spans="1:28" ht="30" customHeight="1" x14ac:dyDescent="0.3">
      <c r="A110" s="5" t="s">
        <v>761</v>
      </c>
      <c r="B110" s="5" t="s">
        <v>760</v>
      </c>
      <c r="C110" s="5" t="s">
        <v>548</v>
      </c>
      <c r="D110" s="19" t="s">
        <v>549</v>
      </c>
      <c r="E110" s="20"/>
      <c r="F110" s="5"/>
      <c r="G110" s="20"/>
      <c r="H110" s="5"/>
      <c r="I110" s="20"/>
      <c r="J110" s="5"/>
      <c r="K110" s="20"/>
      <c r="L110" s="5"/>
      <c r="M110" s="20"/>
      <c r="N110" s="5"/>
      <c r="O110" s="20"/>
      <c r="P110" s="20"/>
      <c r="Q110" s="20"/>
      <c r="R110" s="20"/>
      <c r="S110" s="20"/>
      <c r="T110" s="20"/>
      <c r="U110" s="20"/>
      <c r="V110" s="20"/>
      <c r="W110" s="5" t="s">
        <v>1292</v>
      </c>
      <c r="X110" s="5" t="s">
        <v>46</v>
      </c>
      <c r="Y110" s="2" t="s">
        <v>1289</v>
      </c>
      <c r="Z110" s="2" t="s">
        <v>46</v>
      </c>
      <c r="AA110" s="21"/>
      <c r="AB110" s="2" t="s">
        <v>46</v>
      </c>
    </row>
    <row r="111" spans="1:28" ht="30" customHeight="1" x14ac:dyDescent="0.3">
      <c r="A111" s="5" t="s">
        <v>566</v>
      </c>
      <c r="B111" s="5" t="s">
        <v>565</v>
      </c>
      <c r="C111" s="5" t="s">
        <v>548</v>
      </c>
      <c r="D111" s="19" t="s">
        <v>549</v>
      </c>
      <c r="E111" s="20"/>
      <c r="F111" s="5"/>
      <c r="G111" s="20"/>
      <c r="H111" s="5"/>
      <c r="I111" s="20"/>
      <c r="J111" s="5"/>
      <c r="K111" s="20"/>
      <c r="L111" s="5"/>
      <c r="M111" s="20"/>
      <c r="N111" s="5"/>
      <c r="O111" s="20"/>
      <c r="P111" s="20"/>
      <c r="Q111" s="20"/>
      <c r="R111" s="20"/>
      <c r="S111" s="20"/>
      <c r="T111" s="20"/>
      <c r="U111" s="20"/>
      <c r="V111" s="20"/>
      <c r="W111" s="5" t="s">
        <v>1293</v>
      </c>
      <c r="X111" s="5" t="s">
        <v>46</v>
      </c>
      <c r="Y111" s="2" t="s">
        <v>1289</v>
      </c>
      <c r="Z111" s="2" t="s">
        <v>46</v>
      </c>
      <c r="AA111" s="21"/>
      <c r="AB111" s="2" t="s">
        <v>46</v>
      </c>
    </row>
    <row r="112" spans="1:28" ht="30" customHeight="1" x14ac:dyDescent="0.3">
      <c r="A112" s="5" t="s">
        <v>821</v>
      </c>
      <c r="B112" s="5" t="s">
        <v>820</v>
      </c>
      <c r="C112" s="5" t="s">
        <v>548</v>
      </c>
      <c r="D112" s="19" t="s">
        <v>549</v>
      </c>
      <c r="E112" s="20"/>
      <c r="F112" s="5"/>
      <c r="G112" s="20"/>
      <c r="H112" s="5"/>
      <c r="I112" s="20"/>
      <c r="J112" s="5"/>
      <c r="K112" s="20"/>
      <c r="L112" s="5"/>
      <c r="M112" s="20"/>
      <c r="N112" s="5"/>
      <c r="O112" s="20"/>
      <c r="P112" s="20"/>
      <c r="Q112" s="20"/>
      <c r="R112" s="20"/>
      <c r="S112" s="20"/>
      <c r="T112" s="20"/>
      <c r="U112" s="20"/>
      <c r="V112" s="20"/>
      <c r="W112" s="5" t="s">
        <v>1294</v>
      </c>
      <c r="X112" s="5" t="s">
        <v>46</v>
      </c>
      <c r="Y112" s="2" t="s">
        <v>1289</v>
      </c>
      <c r="Z112" s="2" t="s">
        <v>46</v>
      </c>
      <c r="AA112" s="21"/>
      <c r="AB112" s="2" t="s">
        <v>46</v>
      </c>
    </row>
    <row r="113" spans="1:28" ht="30" customHeight="1" x14ac:dyDescent="0.3">
      <c r="A113" s="5" t="s">
        <v>819</v>
      </c>
      <c r="B113" s="5" t="s">
        <v>818</v>
      </c>
      <c r="C113" s="5" t="s">
        <v>548</v>
      </c>
      <c r="D113" s="19" t="s">
        <v>549</v>
      </c>
      <c r="E113" s="20"/>
      <c r="F113" s="5"/>
      <c r="G113" s="20"/>
      <c r="H113" s="5"/>
      <c r="I113" s="20"/>
      <c r="J113" s="5"/>
      <c r="K113" s="20"/>
      <c r="L113" s="5"/>
      <c r="M113" s="20"/>
      <c r="N113" s="5"/>
      <c r="O113" s="20"/>
      <c r="P113" s="20"/>
      <c r="Q113" s="20"/>
      <c r="R113" s="20"/>
      <c r="S113" s="20"/>
      <c r="T113" s="20"/>
      <c r="U113" s="20"/>
      <c r="V113" s="20"/>
      <c r="W113" s="5" t="s">
        <v>1295</v>
      </c>
      <c r="X113" s="5" t="s">
        <v>46</v>
      </c>
      <c r="Y113" s="2" t="s">
        <v>1289</v>
      </c>
      <c r="Z113" s="2" t="s">
        <v>46</v>
      </c>
      <c r="AA113" s="21"/>
      <c r="AB113" s="2" t="s">
        <v>46</v>
      </c>
    </row>
    <row r="114" spans="1:28" ht="30" customHeight="1" x14ac:dyDescent="0.3">
      <c r="A114" s="5" t="s">
        <v>574</v>
      </c>
      <c r="B114" s="5" t="s">
        <v>573</v>
      </c>
      <c r="C114" s="5" t="s">
        <v>548</v>
      </c>
      <c r="D114" s="19" t="s">
        <v>549</v>
      </c>
      <c r="E114" s="20"/>
      <c r="F114" s="5"/>
      <c r="G114" s="20"/>
      <c r="H114" s="5"/>
      <c r="I114" s="20"/>
      <c r="J114" s="5"/>
      <c r="K114" s="20"/>
      <c r="L114" s="5"/>
      <c r="M114" s="20"/>
      <c r="N114" s="5"/>
      <c r="O114" s="20"/>
      <c r="P114" s="20"/>
      <c r="Q114" s="20"/>
      <c r="R114" s="20"/>
      <c r="S114" s="20"/>
      <c r="T114" s="20"/>
      <c r="U114" s="20"/>
      <c r="V114" s="20"/>
      <c r="W114" s="5" t="s">
        <v>1296</v>
      </c>
      <c r="X114" s="5" t="s">
        <v>46</v>
      </c>
      <c r="Y114" s="2" t="s">
        <v>1289</v>
      </c>
      <c r="Z114" s="2" t="s">
        <v>46</v>
      </c>
      <c r="AA114" s="21"/>
      <c r="AB114" s="2" t="s">
        <v>46</v>
      </c>
    </row>
    <row r="115" spans="1:28" ht="30" customHeight="1" x14ac:dyDescent="0.3">
      <c r="A115" s="5" t="s">
        <v>600</v>
      </c>
      <c r="B115" s="5" t="s">
        <v>599</v>
      </c>
      <c r="C115" s="5" t="s">
        <v>548</v>
      </c>
      <c r="D115" s="19" t="s">
        <v>549</v>
      </c>
      <c r="E115" s="20"/>
      <c r="F115" s="5"/>
      <c r="G115" s="20"/>
      <c r="H115" s="5"/>
      <c r="I115" s="20"/>
      <c r="J115" s="5"/>
      <c r="K115" s="20"/>
      <c r="L115" s="5"/>
      <c r="M115" s="20"/>
      <c r="N115" s="5"/>
      <c r="O115" s="20"/>
      <c r="P115" s="20"/>
      <c r="Q115" s="20"/>
      <c r="R115" s="20"/>
      <c r="S115" s="20"/>
      <c r="T115" s="20"/>
      <c r="U115" s="20"/>
      <c r="V115" s="20"/>
      <c r="W115" s="5" t="s">
        <v>1297</v>
      </c>
      <c r="X115" s="5" t="s">
        <v>46</v>
      </c>
      <c r="Y115" s="2" t="s">
        <v>1289</v>
      </c>
      <c r="Z115" s="2" t="s">
        <v>46</v>
      </c>
      <c r="AA115" s="21"/>
      <c r="AB115" s="2" t="s">
        <v>46</v>
      </c>
    </row>
    <row r="116" spans="1:28" ht="30" customHeight="1" x14ac:dyDescent="0.3">
      <c r="A116" s="5" t="s">
        <v>1298</v>
      </c>
      <c r="B116" s="5" t="s">
        <v>1299</v>
      </c>
      <c r="C116" s="5" t="s">
        <v>548</v>
      </c>
      <c r="D116" s="19" t="s">
        <v>549</v>
      </c>
      <c r="E116" s="20"/>
      <c r="F116" s="5"/>
      <c r="G116" s="20"/>
      <c r="H116" s="5"/>
      <c r="I116" s="20"/>
      <c r="J116" s="5"/>
      <c r="K116" s="20"/>
      <c r="L116" s="5"/>
      <c r="M116" s="20"/>
      <c r="N116" s="5"/>
      <c r="O116" s="20"/>
      <c r="P116" s="20"/>
      <c r="Q116" s="20"/>
      <c r="R116" s="20"/>
      <c r="S116" s="20"/>
      <c r="T116" s="20"/>
      <c r="U116" s="20"/>
      <c r="V116" s="20"/>
      <c r="W116" s="5" t="s">
        <v>1300</v>
      </c>
      <c r="X116" s="5" t="s">
        <v>46</v>
      </c>
      <c r="Y116" s="2" t="s">
        <v>1289</v>
      </c>
      <c r="Z116" s="2" t="s">
        <v>46</v>
      </c>
      <c r="AA116" s="21"/>
      <c r="AB116" s="2" t="s">
        <v>46</v>
      </c>
    </row>
    <row r="117" spans="1:28" ht="30" customHeight="1" x14ac:dyDescent="0.3">
      <c r="A117" s="5" t="s">
        <v>643</v>
      </c>
      <c r="B117" s="5" t="s">
        <v>642</v>
      </c>
      <c r="C117" s="5" t="s">
        <v>548</v>
      </c>
      <c r="D117" s="19" t="s">
        <v>549</v>
      </c>
      <c r="E117" s="20"/>
      <c r="F117" s="5"/>
      <c r="G117" s="20"/>
      <c r="H117" s="5"/>
      <c r="I117" s="20"/>
      <c r="J117" s="5"/>
      <c r="K117" s="20"/>
      <c r="L117" s="5"/>
      <c r="M117" s="20"/>
      <c r="N117" s="5"/>
      <c r="O117" s="20"/>
      <c r="P117" s="20"/>
      <c r="Q117" s="20"/>
      <c r="R117" s="20"/>
      <c r="S117" s="20"/>
      <c r="T117" s="20"/>
      <c r="U117" s="20"/>
      <c r="V117" s="20"/>
      <c r="W117" s="5" t="s">
        <v>1301</v>
      </c>
      <c r="X117" s="5" t="s">
        <v>46</v>
      </c>
      <c r="Y117" s="2" t="s">
        <v>1289</v>
      </c>
      <c r="Z117" s="2" t="s">
        <v>46</v>
      </c>
      <c r="AA117" s="21"/>
      <c r="AB117" s="2" t="s">
        <v>46</v>
      </c>
    </row>
    <row r="118" spans="1:28" ht="30" customHeight="1" x14ac:dyDescent="0.3">
      <c r="A118" s="5" t="s">
        <v>550</v>
      </c>
      <c r="B118" s="5" t="s">
        <v>547</v>
      </c>
      <c r="C118" s="5" t="s">
        <v>548</v>
      </c>
      <c r="D118" s="19" t="s">
        <v>549</v>
      </c>
      <c r="E118" s="20"/>
      <c r="F118" s="5"/>
      <c r="G118" s="20"/>
      <c r="H118" s="5"/>
      <c r="I118" s="20"/>
      <c r="J118" s="5"/>
      <c r="K118" s="20"/>
      <c r="L118" s="5"/>
      <c r="M118" s="20"/>
      <c r="N118" s="5"/>
      <c r="O118" s="20"/>
      <c r="P118" s="20"/>
      <c r="Q118" s="20"/>
      <c r="R118" s="20"/>
      <c r="S118" s="20"/>
      <c r="T118" s="20"/>
      <c r="U118" s="20"/>
      <c r="V118" s="20"/>
      <c r="W118" s="5" t="s">
        <v>1302</v>
      </c>
      <c r="X118" s="5" t="s">
        <v>46</v>
      </c>
      <c r="Y118" s="2" t="s">
        <v>1289</v>
      </c>
      <c r="Z118" s="2" t="s">
        <v>46</v>
      </c>
      <c r="AA118" s="21"/>
      <c r="AB118" s="2" t="s">
        <v>46</v>
      </c>
    </row>
    <row r="119" spans="1:28" ht="30" customHeight="1" x14ac:dyDescent="0.3">
      <c r="A119" s="5" t="s">
        <v>685</v>
      </c>
      <c r="B119" s="5" t="s">
        <v>684</v>
      </c>
      <c r="C119" s="5" t="s">
        <v>548</v>
      </c>
      <c r="D119" s="19" t="s">
        <v>549</v>
      </c>
      <c r="E119" s="20"/>
      <c r="F119" s="5"/>
      <c r="G119" s="20"/>
      <c r="H119" s="5"/>
      <c r="I119" s="20"/>
      <c r="J119" s="5"/>
      <c r="K119" s="20"/>
      <c r="L119" s="5"/>
      <c r="M119" s="20"/>
      <c r="N119" s="5"/>
      <c r="O119" s="20"/>
      <c r="P119" s="20"/>
      <c r="Q119" s="20"/>
      <c r="R119" s="20"/>
      <c r="S119" s="20"/>
      <c r="T119" s="20"/>
      <c r="U119" s="20"/>
      <c r="V119" s="20"/>
      <c r="W119" s="5" t="s">
        <v>1303</v>
      </c>
      <c r="X119" s="5" t="s">
        <v>46</v>
      </c>
      <c r="Y119" s="2" t="s">
        <v>1289</v>
      </c>
      <c r="Z119" s="2" t="s">
        <v>46</v>
      </c>
      <c r="AA119" s="21"/>
      <c r="AB119" s="2" t="s">
        <v>46</v>
      </c>
    </row>
    <row r="120" spans="1:28" ht="30" customHeight="1" x14ac:dyDescent="0.3">
      <c r="A120" s="5" t="s">
        <v>687</v>
      </c>
      <c r="B120" s="5" t="s">
        <v>686</v>
      </c>
      <c r="C120" s="5" t="s">
        <v>548</v>
      </c>
      <c r="D120" s="19" t="s">
        <v>549</v>
      </c>
      <c r="E120" s="20"/>
      <c r="F120" s="5"/>
      <c r="G120" s="20"/>
      <c r="H120" s="5"/>
      <c r="I120" s="20"/>
      <c r="J120" s="5"/>
      <c r="K120" s="20"/>
      <c r="L120" s="5"/>
      <c r="M120" s="20"/>
      <c r="N120" s="5"/>
      <c r="O120" s="20"/>
      <c r="P120" s="20"/>
      <c r="Q120" s="20"/>
      <c r="R120" s="20"/>
      <c r="S120" s="20"/>
      <c r="T120" s="20"/>
      <c r="U120" s="20"/>
      <c r="V120" s="20"/>
      <c r="W120" s="5" t="s">
        <v>1304</v>
      </c>
      <c r="X120" s="5" t="s">
        <v>46</v>
      </c>
      <c r="Y120" s="2" t="s">
        <v>1289</v>
      </c>
      <c r="Z120" s="2" t="s">
        <v>46</v>
      </c>
      <c r="AA120" s="21"/>
      <c r="AB120" s="2" t="s">
        <v>46</v>
      </c>
    </row>
    <row r="121" spans="1:28" ht="30" customHeight="1" x14ac:dyDescent="0.3">
      <c r="A121" s="5" t="s">
        <v>605</v>
      </c>
      <c r="B121" s="5" t="s">
        <v>604</v>
      </c>
      <c r="C121" s="5" t="s">
        <v>548</v>
      </c>
      <c r="D121" s="19" t="s">
        <v>549</v>
      </c>
      <c r="E121" s="20"/>
      <c r="F121" s="5"/>
      <c r="G121" s="20"/>
      <c r="H121" s="5"/>
      <c r="I121" s="20"/>
      <c r="J121" s="5"/>
      <c r="K121" s="20"/>
      <c r="L121" s="5"/>
      <c r="M121" s="20"/>
      <c r="N121" s="5"/>
      <c r="O121" s="20"/>
      <c r="P121" s="20"/>
      <c r="Q121" s="20"/>
      <c r="R121" s="20"/>
      <c r="S121" s="20"/>
      <c r="T121" s="20"/>
      <c r="U121" s="20"/>
      <c r="V121" s="20"/>
      <c r="W121" s="5" t="s">
        <v>1305</v>
      </c>
      <c r="X121" s="5" t="s">
        <v>46</v>
      </c>
      <c r="Y121" s="2" t="s">
        <v>1289</v>
      </c>
      <c r="Z121" s="2" t="s">
        <v>46</v>
      </c>
      <c r="AA121" s="21"/>
      <c r="AB121" s="2" t="s">
        <v>46</v>
      </c>
    </row>
    <row r="122" spans="1:28" ht="30" customHeight="1" x14ac:dyDescent="0.3">
      <c r="A122" s="5" t="s">
        <v>823</v>
      </c>
      <c r="B122" s="5" t="s">
        <v>822</v>
      </c>
      <c r="C122" s="5" t="s">
        <v>548</v>
      </c>
      <c r="D122" s="19" t="s">
        <v>549</v>
      </c>
      <c r="E122" s="20"/>
      <c r="F122" s="5"/>
      <c r="G122" s="20"/>
      <c r="H122" s="5"/>
      <c r="I122" s="20"/>
      <c r="J122" s="5"/>
      <c r="K122" s="20"/>
      <c r="L122" s="5"/>
      <c r="M122" s="20"/>
      <c r="N122" s="5"/>
      <c r="O122" s="20"/>
      <c r="P122" s="20"/>
      <c r="Q122" s="20"/>
      <c r="R122" s="20"/>
      <c r="S122" s="20"/>
      <c r="T122" s="20"/>
      <c r="U122" s="20"/>
      <c r="V122" s="20"/>
      <c r="W122" s="5" t="s">
        <v>1306</v>
      </c>
      <c r="X122" s="5" t="s">
        <v>46</v>
      </c>
      <c r="Y122" s="2" t="s">
        <v>1289</v>
      </c>
      <c r="Z122" s="2" t="s">
        <v>46</v>
      </c>
      <c r="AA122" s="21"/>
      <c r="AB122" s="2" t="s">
        <v>46</v>
      </c>
    </row>
    <row r="123" spans="1:28" ht="30" customHeight="1" x14ac:dyDescent="0.3">
      <c r="A123" s="5" t="s">
        <v>693</v>
      </c>
      <c r="B123" s="5" t="s">
        <v>692</v>
      </c>
      <c r="C123" s="5" t="s">
        <v>548</v>
      </c>
      <c r="D123" s="19" t="s">
        <v>549</v>
      </c>
      <c r="E123" s="20"/>
      <c r="F123" s="5"/>
      <c r="G123" s="20"/>
      <c r="H123" s="5"/>
      <c r="I123" s="20"/>
      <c r="J123" s="5"/>
      <c r="K123" s="20"/>
      <c r="L123" s="5"/>
      <c r="M123" s="20"/>
      <c r="N123" s="5"/>
      <c r="O123" s="20"/>
      <c r="P123" s="20"/>
      <c r="Q123" s="20"/>
      <c r="R123" s="20"/>
      <c r="S123" s="20"/>
      <c r="T123" s="20"/>
      <c r="U123" s="20"/>
      <c r="V123" s="20"/>
      <c r="W123" s="5" t="s">
        <v>1307</v>
      </c>
      <c r="X123" s="5" t="s">
        <v>46</v>
      </c>
      <c r="Y123" s="2" t="s">
        <v>1289</v>
      </c>
      <c r="Z123" s="2" t="s">
        <v>46</v>
      </c>
      <c r="AA123" s="21"/>
      <c r="AB123" s="2" t="s">
        <v>46</v>
      </c>
    </row>
    <row r="124" spans="1:28" ht="30" customHeight="1" x14ac:dyDescent="0.3">
      <c r="A124" s="5" t="s">
        <v>827</v>
      </c>
      <c r="B124" s="5" t="s">
        <v>826</v>
      </c>
      <c r="C124" s="5" t="s">
        <v>548</v>
      </c>
      <c r="D124" s="19" t="s">
        <v>549</v>
      </c>
      <c r="E124" s="20"/>
      <c r="F124" s="5"/>
      <c r="G124" s="20"/>
      <c r="H124" s="5"/>
      <c r="I124" s="20"/>
      <c r="J124" s="5"/>
      <c r="K124" s="20"/>
      <c r="L124" s="5"/>
      <c r="M124" s="20"/>
      <c r="N124" s="5"/>
      <c r="O124" s="20"/>
      <c r="P124" s="20"/>
      <c r="Q124" s="20"/>
      <c r="R124" s="20"/>
      <c r="S124" s="20"/>
      <c r="T124" s="20"/>
      <c r="U124" s="20"/>
      <c r="V124" s="20"/>
      <c r="W124" s="5" t="s">
        <v>1308</v>
      </c>
      <c r="X124" s="5" t="s">
        <v>46</v>
      </c>
      <c r="Y124" s="2" t="s">
        <v>1289</v>
      </c>
      <c r="Z124" s="2" t="s">
        <v>46</v>
      </c>
      <c r="AA124" s="21"/>
      <c r="AB124" s="2" t="s">
        <v>46</v>
      </c>
    </row>
    <row r="125" spans="1:28" ht="30" customHeight="1" x14ac:dyDescent="0.3">
      <c r="A125" s="5" t="s">
        <v>785</v>
      </c>
      <c r="B125" s="5" t="s">
        <v>784</v>
      </c>
      <c r="C125" s="5" t="s">
        <v>548</v>
      </c>
      <c r="D125" s="19" t="s">
        <v>549</v>
      </c>
      <c r="E125" s="20"/>
      <c r="F125" s="5"/>
      <c r="G125" s="20"/>
      <c r="H125" s="5"/>
      <c r="I125" s="20"/>
      <c r="J125" s="5"/>
      <c r="K125" s="20"/>
      <c r="L125" s="5"/>
      <c r="M125" s="20"/>
      <c r="N125" s="5"/>
      <c r="O125" s="20"/>
      <c r="P125" s="20"/>
      <c r="Q125" s="20"/>
      <c r="R125" s="20"/>
      <c r="S125" s="20"/>
      <c r="T125" s="20"/>
      <c r="U125" s="20"/>
      <c r="V125" s="20"/>
      <c r="W125" s="5" t="s">
        <v>1309</v>
      </c>
      <c r="X125" s="5" t="s">
        <v>46</v>
      </c>
      <c r="Y125" s="2" t="s">
        <v>1289</v>
      </c>
      <c r="Z125" s="2" t="s">
        <v>46</v>
      </c>
      <c r="AA125" s="21"/>
      <c r="AB125" s="2" t="s">
        <v>46</v>
      </c>
    </row>
    <row r="126" spans="1:28" ht="30" customHeight="1" x14ac:dyDescent="0.3">
      <c r="A126" s="5" t="s">
        <v>719</v>
      </c>
      <c r="B126" s="5" t="s">
        <v>718</v>
      </c>
      <c r="C126" s="5" t="s">
        <v>548</v>
      </c>
      <c r="D126" s="19" t="s">
        <v>549</v>
      </c>
      <c r="E126" s="20">
        <v>0</v>
      </c>
      <c r="F126" s="5" t="s">
        <v>46</v>
      </c>
      <c r="G126" s="20">
        <v>0</v>
      </c>
      <c r="H126" s="5" t="s">
        <v>46</v>
      </c>
      <c r="I126" s="20">
        <v>0</v>
      </c>
      <c r="J126" s="5" t="s">
        <v>46</v>
      </c>
      <c r="K126" s="20"/>
      <c r="L126" s="5"/>
      <c r="M126" s="20"/>
      <c r="N126" s="5"/>
      <c r="O126" s="20"/>
      <c r="P126" s="20"/>
      <c r="Q126" s="20"/>
      <c r="R126" s="20"/>
      <c r="S126" s="20"/>
      <c r="T126" s="20">
        <v>0</v>
      </c>
      <c r="U126" s="20">
        <v>0</v>
      </c>
      <c r="V126" s="20">
        <v>0</v>
      </c>
      <c r="W126" s="5" t="s">
        <v>1310</v>
      </c>
      <c r="X126" s="5" t="s">
        <v>46</v>
      </c>
      <c r="Y126" s="2" t="s">
        <v>1289</v>
      </c>
      <c r="Z126" s="2" t="s">
        <v>46</v>
      </c>
      <c r="AA126" s="21"/>
      <c r="AB126" s="2" t="s">
        <v>46</v>
      </c>
    </row>
    <row r="127" spans="1:28" ht="30" customHeight="1" x14ac:dyDescent="0.3">
      <c r="A127" s="5" t="s">
        <v>783</v>
      </c>
      <c r="B127" s="5" t="s">
        <v>782</v>
      </c>
      <c r="C127" s="5" t="s">
        <v>548</v>
      </c>
      <c r="D127" s="19" t="s">
        <v>549</v>
      </c>
      <c r="E127" s="20">
        <v>0</v>
      </c>
      <c r="F127" s="5" t="s">
        <v>46</v>
      </c>
      <c r="G127" s="20">
        <v>0</v>
      </c>
      <c r="H127" s="5" t="s">
        <v>46</v>
      </c>
      <c r="I127" s="20">
        <v>0</v>
      </c>
      <c r="J127" s="5" t="s">
        <v>46</v>
      </c>
      <c r="K127" s="20"/>
      <c r="L127" s="5"/>
      <c r="M127" s="20"/>
      <c r="N127" s="5"/>
      <c r="O127" s="20"/>
      <c r="P127" s="20"/>
      <c r="Q127" s="20"/>
      <c r="R127" s="20"/>
      <c r="S127" s="20"/>
      <c r="T127" s="20">
        <v>0</v>
      </c>
      <c r="U127" s="20">
        <v>0</v>
      </c>
      <c r="V127" s="20">
        <v>0</v>
      </c>
      <c r="W127" s="5" t="s">
        <v>1311</v>
      </c>
      <c r="X127" s="5" t="s">
        <v>46</v>
      </c>
      <c r="Y127" s="2" t="s">
        <v>1289</v>
      </c>
      <c r="Z127" s="2" t="s">
        <v>46</v>
      </c>
      <c r="AA127" s="21"/>
      <c r="AB127" s="2" t="s">
        <v>46</v>
      </c>
    </row>
    <row r="128" spans="1:28" ht="30" customHeight="1" x14ac:dyDescent="0.3">
      <c r="A128" s="5" t="s">
        <v>738</v>
      </c>
      <c r="B128" s="5" t="s">
        <v>737</v>
      </c>
      <c r="C128" s="5" t="s">
        <v>548</v>
      </c>
      <c r="D128" s="19" t="s">
        <v>549</v>
      </c>
      <c r="E128" s="20">
        <v>0</v>
      </c>
      <c r="F128" s="5" t="s">
        <v>46</v>
      </c>
      <c r="G128" s="20">
        <v>0</v>
      </c>
      <c r="H128" s="5" t="s">
        <v>46</v>
      </c>
      <c r="I128" s="20">
        <v>0</v>
      </c>
      <c r="J128" s="5" t="s">
        <v>46</v>
      </c>
      <c r="K128" s="20"/>
      <c r="L128" s="5"/>
      <c r="M128" s="20"/>
      <c r="N128" s="5"/>
      <c r="O128" s="20"/>
      <c r="P128" s="20"/>
      <c r="Q128" s="20"/>
      <c r="R128" s="20"/>
      <c r="S128" s="20"/>
      <c r="T128" s="20">
        <v>0</v>
      </c>
      <c r="U128" s="20">
        <v>0</v>
      </c>
      <c r="V128" s="20">
        <v>0</v>
      </c>
      <c r="W128" s="5" t="s">
        <v>1312</v>
      </c>
      <c r="X128" s="5" t="s">
        <v>46</v>
      </c>
      <c r="Y128" s="2" t="s">
        <v>1289</v>
      </c>
      <c r="Z128" s="2" t="s">
        <v>46</v>
      </c>
      <c r="AA128" s="21"/>
      <c r="AB128" s="2" t="s">
        <v>46</v>
      </c>
    </row>
    <row r="129" spans="1:28" ht="30" customHeight="1" x14ac:dyDescent="0.3">
      <c r="A129" s="5" t="s">
        <v>338</v>
      </c>
      <c r="B129" s="5" t="s">
        <v>337</v>
      </c>
      <c r="C129" s="5" t="s">
        <v>46</v>
      </c>
      <c r="D129" s="19" t="s">
        <v>46</v>
      </c>
      <c r="E129" s="20">
        <v>0</v>
      </c>
      <c r="F129" s="5" t="s">
        <v>46</v>
      </c>
      <c r="G129" s="20">
        <v>0</v>
      </c>
      <c r="H129" s="5" t="s">
        <v>46</v>
      </c>
      <c r="I129" s="20">
        <v>0</v>
      </c>
      <c r="J129" s="5" t="s">
        <v>46</v>
      </c>
      <c r="K129" s="20"/>
      <c r="L129" s="5"/>
      <c r="M129" s="20"/>
      <c r="N129" s="5"/>
      <c r="O129" s="20"/>
      <c r="P129" s="20"/>
      <c r="Q129" s="20"/>
      <c r="R129" s="20"/>
      <c r="S129" s="20"/>
      <c r="T129" s="20">
        <v>0</v>
      </c>
      <c r="U129" s="20">
        <v>0</v>
      </c>
      <c r="V129" s="20">
        <v>0</v>
      </c>
      <c r="W129" s="5" t="s">
        <v>1313</v>
      </c>
      <c r="X129" s="5" t="s">
        <v>46</v>
      </c>
      <c r="Y129" s="2" t="s">
        <v>46</v>
      </c>
      <c r="Z129" s="2" t="s">
        <v>46</v>
      </c>
      <c r="AA129" s="21"/>
      <c r="AB129" s="2" t="s">
        <v>46</v>
      </c>
    </row>
    <row r="130" spans="1:28" ht="30" customHeight="1" x14ac:dyDescent="0.3">
      <c r="A130" s="5" t="s">
        <v>392</v>
      </c>
      <c r="B130" s="5" t="s">
        <v>391</v>
      </c>
      <c r="C130" s="5" t="s">
        <v>46</v>
      </c>
      <c r="D130" s="19" t="s">
        <v>46</v>
      </c>
      <c r="E130" s="20">
        <v>0</v>
      </c>
      <c r="F130" s="5" t="s">
        <v>46</v>
      </c>
      <c r="G130" s="20">
        <v>0</v>
      </c>
      <c r="H130" s="5" t="s">
        <v>46</v>
      </c>
      <c r="I130" s="20">
        <v>0</v>
      </c>
      <c r="J130" s="5" t="s">
        <v>46</v>
      </c>
      <c r="K130" s="20"/>
      <c r="L130" s="5"/>
      <c r="M130" s="20"/>
      <c r="N130" s="5"/>
      <c r="O130" s="20"/>
      <c r="P130" s="20"/>
      <c r="Q130" s="20"/>
      <c r="R130" s="20"/>
      <c r="S130" s="20"/>
      <c r="T130" s="20">
        <v>0</v>
      </c>
      <c r="U130" s="20">
        <v>0</v>
      </c>
      <c r="V130" s="20">
        <v>0</v>
      </c>
      <c r="W130" s="5" t="s">
        <v>1314</v>
      </c>
      <c r="X130" s="5" t="s">
        <v>46</v>
      </c>
      <c r="Y130" s="2" t="s">
        <v>46</v>
      </c>
      <c r="Z130" s="2" t="s">
        <v>46</v>
      </c>
      <c r="AA130" s="21"/>
      <c r="AB130" s="2" t="s">
        <v>46</v>
      </c>
    </row>
    <row r="131" spans="1:28" ht="30" customHeight="1" x14ac:dyDescent="0.3">
      <c r="A131" s="5" t="s">
        <v>505</v>
      </c>
      <c r="B131" s="5" t="s">
        <v>502</v>
      </c>
      <c r="C131" s="5" t="s">
        <v>503</v>
      </c>
      <c r="D131" s="19" t="s">
        <v>504</v>
      </c>
      <c r="E131" s="20">
        <v>0</v>
      </c>
      <c r="F131" s="5" t="s">
        <v>46</v>
      </c>
      <c r="G131" s="20">
        <v>0</v>
      </c>
      <c r="H131" s="5" t="s">
        <v>46</v>
      </c>
      <c r="I131" s="20">
        <v>0</v>
      </c>
      <c r="J131" s="5" t="s">
        <v>46</v>
      </c>
      <c r="K131" s="20"/>
      <c r="L131" s="5"/>
      <c r="M131" s="20"/>
      <c r="N131" s="5"/>
      <c r="O131" s="20"/>
      <c r="P131" s="20"/>
      <c r="Q131" s="20"/>
      <c r="R131" s="20"/>
      <c r="S131" s="20"/>
      <c r="T131" s="20">
        <v>0</v>
      </c>
      <c r="U131" s="20">
        <v>0</v>
      </c>
      <c r="V131" s="20">
        <v>0</v>
      </c>
      <c r="W131" s="5" t="s">
        <v>1315</v>
      </c>
      <c r="X131" s="5" t="s">
        <v>46</v>
      </c>
      <c r="Y131" s="2" t="s">
        <v>46</v>
      </c>
      <c r="Z131" s="2" t="s">
        <v>46</v>
      </c>
      <c r="AA131" s="21"/>
      <c r="AB131" s="2" t="s">
        <v>46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65" right="0" top="0.39370078740157483" bottom="0.39370078740157483" header="0" footer="0"/>
  <pageSetup paperSize="9" scale="47" fitToHeight="0" orientation="landscape" r:id="rId1"/>
  <headerFoot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H29" sqref="H29"/>
    </sheetView>
  </sheetViews>
  <sheetFormatPr defaultRowHeight="16.5" x14ac:dyDescent="0.3"/>
  <sheetData>
    <row r="1" spans="1:7" x14ac:dyDescent="0.3">
      <c r="A1" t="s">
        <v>1319</v>
      </c>
    </row>
    <row r="2" spans="1:7" x14ac:dyDescent="0.3">
      <c r="A2" s="1" t="s">
        <v>1320</v>
      </c>
      <c r="B2" t="s">
        <v>712</v>
      </c>
      <c r="C2" s="1" t="s">
        <v>1321</v>
      </c>
    </row>
    <row r="3" spans="1:7" x14ac:dyDescent="0.3">
      <c r="A3" s="1" t="s">
        <v>1322</v>
      </c>
      <c r="B3" t="s">
        <v>1323</v>
      </c>
    </row>
    <row r="4" spans="1:7" x14ac:dyDescent="0.3">
      <c r="A4" s="1" t="s">
        <v>1324</v>
      </c>
      <c r="B4">
        <v>5</v>
      </c>
    </row>
    <row r="5" spans="1:7" x14ac:dyDescent="0.3">
      <c r="A5" s="1" t="s">
        <v>1325</v>
      </c>
      <c r="B5">
        <v>5</v>
      </c>
    </row>
    <row r="6" spans="1:7" x14ac:dyDescent="0.3">
      <c r="A6" s="1" t="s">
        <v>1326</v>
      </c>
      <c r="B6" t="s">
        <v>1327</v>
      </c>
    </row>
    <row r="7" spans="1:7" x14ac:dyDescent="0.3">
      <c r="A7" s="1" t="s">
        <v>1328</v>
      </c>
      <c r="B7" t="s">
        <v>837</v>
      </c>
      <c r="C7" t="s">
        <v>54</v>
      </c>
    </row>
    <row r="8" spans="1:7" x14ac:dyDescent="0.3">
      <c r="A8" s="1" t="s">
        <v>1329</v>
      </c>
      <c r="B8" t="s">
        <v>837</v>
      </c>
      <c r="C8">
        <v>2</v>
      </c>
    </row>
    <row r="9" spans="1:7" x14ac:dyDescent="0.3">
      <c r="A9" s="1" t="s">
        <v>1330</v>
      </c>
      <c r="B9" t="s">
        <v>1172</v>
      </c>
      <c r="C9" t="s">
        <v>1174</v>
      </c>
      <c r="D9" t="s">
        <v>1175</v>
      </c>
      <c r="E9" t="s">
        <v>1176</v>
      </c>
      <c r="F9" t="s">
        <v>1177</v>
      </c>
      <c r="G9" t="s">
        <v>1331</v>
      </c>
    </row>
    <row r="10" spans="1:7" x14ac:dyDescent="0.3">
      <c r="A10" s="1" t="s">
        <v>1332</v>
      </c>
      <c r="B10">
        <v>1088</v>
      </c>
      <c r="C10">
        <v>0</v>
      </c>
      <c r="D10">
        <v>0</v>
      </c>
    </row>
    <row r="11" spans="1:7" x14ac:dyDescent="0.3">
      <c r="A11" s="1" t="s">
        <v>1333</v>
      </c>
      <c r="B11" t="s">
        <v>1334</v>
      </c>
      <c r="C11">
        <v>4</v>
      </c>
    </row>
    <row r="12" spans="1:7" x14ac:dyDescent="0.3">
      <c r="A12" s="1" t="s">
        <v>1335</v>
      </c>
      <c r="B12" t="s">
        <v>1334</v>
      </c>
      <c r="C12">
        <v>4</v>
      </c>
    </row>
    <row r="13" spans="1:7" x14ac:dyDescent="0.3">
      <c r="A13" s="1" t="s">
        <v>1336</v>
      </c>
      <c r="B13" t="s">
        <v>1334</v>
      </c>
      <c r="C13">
        <v>3</v>
      </c>
    </row>
    <row r="14" spans="1:7" x14ac:dyDescent="0.3">
      <c r="A14" s="1" t="s">
        <v>1337</v>
      </c>
      <c r="B14" t="s">
        <v>837</v>
      </c>
      <c r="C14">
        <v>5</v>
      </c>
    </row>
    <row r="15" spans="1:7" x14ac:dyDescent="0.3">
      <c r="A15" s="1" t="s">
        <v>1338</v>
      </c>
      <c r="B15" t="s">
        <v>712</v>
      </c>
      <c r="C15" t="s">
        <v>1339</v>
      </c>
      <c r="D15" t="s">
        <v>1339</v>
      </c>
      <c r="E15" t="s">
        <v>1339</v>
      </c>
      <c r="F15">
        <v>1</v>
      </c>
    </row>
    <row r="16" spans="1:7" x14ac:dyDescent="0.3">
      <c r="A16" s="1" t="s">
        <v>1340</v>
      </c>
      <c r="B16">
        <v>1.1100000000000001</v>
      </c>
      <c r="C16">
        <v>1.1200000000000001</v>
      </c>
    </row>
    <row r="17" spans="1:13" x14ac:dyDescent="0.3">
      <c r="A17" s="1" t="s">
        <v>1341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1342</v>
      </c>
      <c r="B18">
        <v>1.25</v>
      </c>
      <c r="C18">
        <v>1.071</v>
      </c>
    </row>
    <row r="19" spans="1:13" x14ac:dyDescent="0.3">
      <c r="A19" s="1" t="s">
        <v>1343</v>
      </c>
    </row>
    <row r="20" spans="1:13" x14ac:dyDescent="0.3">
      <c r="A20" s="1" t="s">
        <v>1344</v>
      </c>
      <c r="B20" s="1" t="s">
        <v>837</v>
      </c>
      <c r="C20">
        <v>1</v>
      </c>
    </row>
    <row r="21" spans="1:13" x14ac:dyDescent="0.3">
      <c r="A21" t="s">
        <v>833</v>
      </c>
      <c r="B21" t="s">
        <v>1345</v>
      </c>
      <c r="C21" t="s">
        <v>1346</v>
      </c>
    </row>
    <row r="22" spans="1:13" x14ac:dyDescent="0.3">
      <c r="A22">
        <v>1</v>
      </c>
      <c r="B22" s="1" t="s">
        <v>1347</v>
      </c>
      <c r="C22" s="1" t="s">
        <v>1316</v>
      </c>
    </row>
    <row r="23" spans="1:13" x14ac:dyDescent="0.3">
      <c r="A23">
        <v>2</v>
      </c>
      <c r="B23" s="1" t="s">
        <v>1348</v>
      </c>
      <c r="C23" s="1" t="s">
        <v>1349</v>
      </c>
    </row>
    <row r="24" spans="1:13" x14ac:dyDescent="0.3">
      <c r="A24">
        <v>3</v>
      </c>
      <c r="B24" s="1" t="s">
        <v>1318</v>
      </c>
      <c r="C24" s="1" t="s">
        <v>1317</v>
      </c>
    </row>
    <row r="25" spans="1:13" x14ac:dyDescent="0.3">
      <c r="A25">
        <v>4</v>
      </c>
      <c r="B25" s="1" t="s">
        <v>1350</v>
      </c>
      <c r="C25" s="1" t="s">
        <v>1351</v>
      </c>
    </row>
    <row r="26" spans="1:13" x14ac:dyDescent="0.3">
      <c r="A26">
        <v>5</v>
      </c>
      <c r="B26" s="1" t="s">
        <v>1352</v>
      </c>
      <c r="C26" s="1" t="s">
        <v>46</v>
      </c>
    </row>
    <row r="27" spans="1:13" x14ac:dyDescent="0.3">
      <c r="A27">
        <v>6</v>
      </c>
      <c r="B27" s="1" t="s">
        <v>1353</v>
      </c>
      <c r="C27" s="1" t="s">
        <v>46</v>
      </c>
    </row>
    <row r="28" spans="1:13" x14ac:dyDescent="0.3">
      <c r="A28">
        <v>7</v>
      </c>
      <c r="B28" s="1" t="s">
        <v>1353</v>
      </c>
      <c r="C28" s="1" t="s">
        <v>46</v>
      </c>
    </row>
    <row r="29" spans="1:13" x14ac:dyDescent="0.3">
      <c r="A29">
        <v>8</v>
      </c>
      <c r="B29" s="1" t="s">
        <v>1353</v>
      </c>
      <c r="C29" s="1" t="s">
        <v>46</v>
      </c>
    </row>
    <row r="30" spans="1:13" x14ac:dyDescent="0.3">
      <c r="A30">
        <v>9</v>
      </c>
      <c r="B30" s="1" t="s">
        <v>1353</v>
      </c>
      <c r="C30" s="1" t="s">
        <v>46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10</vt:i4>
      </vt:variant>
    </vt:vector>
  </HeadingPairs>
  <TitlesOfParts>
    <vt:vector size="16" baseType="lpstr">
      <vt:lpstr>공종별내역서</vt:lpstr>
      <vt:lpstr>일위대가목록</vt:lpstr>
      <vt:lpstr>중기단가목록</vt:lpstr>
      <vt:lpstr>중기단가산출서</vt:lpstr>
      <vt:lpstr>단가대비표</vt:lpstr>
      <vt:lpstr> 공사설정 </vt:lpstr>
      <vt:lpstr>공종별내역서!Print_Area</vt:lpstr>
      <vt:lpstr>단가대비표!Print_Area</vt:lpstr>
      <vt:lpstr>일위대가목록!Print_Area</vt:lpstr>
      <vt:lpstr>중기단가목록!Print_Area</vt:lpstr>
      <vt:lpstr>중기단가산출서!Print_Area</vt:lpstr>
      <vt:lpstr>공종별내역서!Print_Titles</vt:lpstr>
      <vt:lpstr>단가대비표!Print_Titles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</cp:lastModifiedBy>
  <dcterms:created xsi:type="dcterms:W3CDTF">2021-05-21T01:06:43Z</dcterms:created>
  <dcterms:modified xsi:type="dcterms:W3CDTF">2021-12-28T07:34:53Z</dcterms:modified>
</cp:coreProperties>
</file>