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8870" windowHeight="7770"/>
  </bookViews>
  <sheets>
    <sheet name="산출내역서" sheetId="3" r:id="rId1"/>
    <sheet name="사무보조" sheetId="1" r:id="rId2"/>
    <sheet name="차량운전" sheetId="6" r:id="rId3"/>
  </sheets>
  <definedNames>
    <definedName name="_xlnm.Print_Area" localSheetId="1">사무보조!$B$2:$F$31</definedName>
    <definedName name="_xlnm.Print_Area" localSheetId="0">산출내역서!$A$1:$I$33</definedName>
    <definedName name="_xlnm.Print_Area" localSheetId="2">차량운전!$B$2:$F$31</definedName>
    <definedName name="_xlnm.Print_Titles" localSheetId="2">차량운전!$1:$1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" i="3"/>
  <c r="F21"/>
  <c r="F14"/>
  <c r="F9"/>
  <c r="F8"/>
  <c r="E23"/>
  <c r="E21"/>
  <c r="E14"/>
  <c r="E9"/>
  <c r="E8"/>
  <c r="F12" l="1"/>
  <c r="E12"/>
  <c r="E11"/>
  <c r="F19" i="6"/>
  <c r="F19" i="1"/>
  <c r="F11" i="3" l="1"/>
  <c r="G9" l="1"/>
  <c r="G11"/>
  <c r="G12"/>
  <c r="G24"/>
  <c r="G8"/>
  <c r="E25" i="1"/>
  <c r="E25" i="6"/>
  <c r="E13" l="1"/>
  <c r="F19" i="3" s="1"/>
  <c r="F10"/>
  <c r="F16"/>
  <c r="E13" i="1"/>
  <c r="E15" i="6" l="1"/>
  <c r="F18" i="3"/>
  <c r="F17"/>
  <c r="E19"/>
  <c r="E18"/>
  <c r="E17"/>
  <c r="F20"/>
  <c r="E15" i="1"/>
  <c r="G17" i="3"/>
  <c r="G21"/>
  <c r="G14"/>
  <c r="E10"/>
  <c r="G10" s="1"/>
  <c r="E20" l="1"/>
  <c r="G20" s="1"/>
  <c r="E16"/>
  <c r="G23"/>
  <c r="G16"/>
  <c r="G18"/>
  <c r="G19"/>
  <c r="E22" i="6"/>
  <c r="E22" i="3" l="1"/>
  <c r="E27" i="6"/>
  <c r="F27" i="3" s="1"/>
  <c r="E22" i="1"/>
  <c r="F20" i="6"/>
  <c r="F18"/>
  <c r="F17"/>
  <c r="F16"/>
  <c r="F28" i="3" l="1"/>
  <c r="E27" i="1"/>
  <c r="E27" i="3" s="1"/>
  <c r="E13"/>
  <c r="F13"/>
  <c r="F20" i="1"/>
  <c r="F18"/>
  <c r="F17"/>
  <c r="F16"/>
  <c r="E31" i="6" l="1"/>
  <c r="I31" s="1"/>
  <c r="E28" i="3"/>
  <c r="G13"/>
  <c r="G27"/>
  <c r="F15"/>
  <c r="E15"/>
  <c r="E25"/>
  <c r="F25"/>
  <c r="G15" l="1"/>
  <c r="G25"/>
  <c r="G28"/>
  <c r="E31" i="1"/>
  <c r="I31" s="1"/>
  <c r="F22" i="3"/>
  <c r="G22" s="1"/>
  <c r="F26" l="1"/>
  <c r="E26"/>
  <c r="G26" l="1"/>
  <c r="F29"/>
  <c r="F30" l="1"/>
  <c r="E29"/>
  <c r="G29" s="1"/>
  <c r="F31" l="1"/>
  <c r="E30"/>
  <c r="G30" s="1"/>
  <c r="E31" l="1"/>
  <c r="G31" l="1"/>
</calcChain>
</file>

<file path=xl/sharedStrings.xml><?xml version="1.0" encoding="utf-8"?>
<sst xmlns="http://schemas.openxmlformats.org/spreadsheetml/2006/main" count="141" uniqueCount="68">
  <si>
    <t>(단위 : 원)</t>
    <phoneticPr fontId="6" type="noConversion"/>
  </si>
  <si>
    <t>항   목</t>
    <phoneticPr fontId="6" type="noConversion"/>
  </si>
  <si>
    <t>금  액</t>
    <phoneticPr fontId="6" type="noConversion"/>
  </si>
  <si>
    <t>비  고</t>
    <phoneticPr fontId="6" type="noConversion"/>
  </si>
  <si>
    <t>일  단  가</t>
    <phoneticPr fontId="6" type="noConversion"/>
  </si>
  <si>
    <t>인 건 비</t>
    <phoneticPr fontId="6" type="noConversion"/>
  </si>
  <si>
    <t>기  본  급</t>
    <phoneticPr fontId="6" type="noConversion"/>
  </si>
  <si>
    <t>상  여  금</t>
    <phoneticPr fontId="6" type="noConversion"/>
  </si>
  <si>
    <t>제수당</t>
    <phoneticPr fontId="6" type="noConversion"/>
  </si>
  <si>
    <t>연장근로수당</t>
    <phoneticPr fontId="6" type="noConversion"/>
  </si>
  <si>
    <t>통상임금(기본급+상여금)×1.5/209×예상연장근로시간</t>
  </si>
  <si>
    <t>연장근로시간</t>
    <phoneticPr fontId="6" type="noConversion"/>
  </si>
  <si>
    <t>휴일근로수당</t>
    <phoneticPr fontId="6" type="noConversion"/>
  </si>
  <si>
    <t>통상임금(기본급+상여금)×1.5/209×예상휴일근로시간</t>
  </si>
  <si>
    <t>휴일근로시간</t>
    <phoneticPr fontId="6" type="noConversion"/>
  </si>
  <si>
    <t>연차수당</t>
    <phoneticPr fontId="6" type="noConversion"/>
  </si>
  <si>
    <t>연차사용촉진</t>
    <phoneticPr fontId="6" type="noConversion"/>
  </si>
  <si>
    <t>(a) 월지급액</t>
    <phoneticPr fontId="6" type="noConversion"/>
  </si>
  <si>
    <t>퇴직충당금</t>
    <phoneticPr fontId="6" type="noConversion"/>
  </si>
  <si>
    <t>소   계 (A)</t>
    <phoneticPr fontId="6" type="noConversion"/>
  </si>
  <si>
    <t>※ 4대보험기준</t>
    <phoneticPr fontId="6" type="noConversion"/>
  </si>
  <si>
    <t>복리후생비</t>
    <phoneticPr fontId="6" type="noConversion"/>
  </si>
  <si>
    <t>건강보험료</t>
    <phoneticPr fontId="6" type="noConversion"/>
  </si>
  <si>
    <t>건강보험</t>
    <phoneticPr fontId="6" type="noConversion"/>
  </si>
  <si>
    <t>국민연금료</t>
    <phoneticPr fontId="6" type="noConversion"/>
  </si>
  <si>
    <t>국민연금</t>
    <phoneticPr fontId="6" type="noConversion"/>
  </si>
  <si>
    <t>고용보험료</t>
    <phoneticPr fontId="6" type="noConversion"/>
  </si>
  <si>
    <t>고용보험</t>
    <phoneticPr fontId="6" type="noConversion"/>
  </si>
  <si>
    <t>산재보험료</t>
    <phoneticPr fontId="6" type="noConversion"/>
  </si>
  <si>
    <t>산재보험</t>
    <phoneticPr fontId="6" type="noConversion"/>
  </si>
  <si>
    <t>장기요양보험료</t>
    <phoneticPr fontId="6" type="noConversion"/>
  </si>
  <si>
    <t>장기요양보험</t>
    <phoneticPr fontId="6" type="noConversion"/>
  </si>
  <si>
    <t>소   계 (B)</t>
    <phoneticPr fontId="6" type="noConversion"/>
  </si>
  <si>
    <t>경비</t>
    <phoneticPr fontId="6" type="noConversion"/>
  </si>
  <si>
    <t>교육비</t>
    <phoneticPr fontId="6" type="noConversion"/>
  </si>
  <si>
    <t>기타</t>
    <phoneticPr fontId="6" type="noConversion"/>
  </si>
  <si>
    <t>기타 필수경비 50천원 한도내 반영 가능</t>
    <phoneticPr fontId="6" type="noConversion"/>
  </si>
  <si>
    <t>소   계 (C)</t>
    <phoneticPr fontId="6" type="noConversion"/>
  </si>
  <si>
    <t>계 (A+B+C)</t>
    <phoneticPr fontId="6" type="noConversion"/>
  </si>
  <si>
    <t>일반관리비 (D)</t>
    <phoneticPr fontId="6" type="noConversion"/>
  </si>
  <si>
    <t>이윤 (E)</t>
    <phoneticPr fontId="6" type="noConversion"/>
  </si>
  <si>
    <t>합   계</t>
    <phoneticPr fontId="6" type="noConversion"/>
  </si>
  <si>
    <t>부가가치세</t>
    <phoneticPr fontId="6" type="noConversion"/>
  </si>
  <si>
    <t>계약금액</t>
    <phoneticPr fontId="6" type="noConversion"/>
  </si>
  <si>
    <t>□ 적용대상 직무 : 차량운전</t>
    <phoneticPr fontId="6" type="noConversion"/>
  </si>
  <si>
    <t>구  분</t>
    <phoneticPr fontId="1" type="noConversion"/>
  </si>
  <si>
    <t>차량운전</t>
    <phoneticPr fontId="1" type="noConversion"/>
  </si>
  <si>
    <t>인  원</t>
    <phoneticPr fontId="6" type="noConversion"/>
  </si>
  <si>
    <t>합  계</t>
    <phoneticPr fontId="1" type="noConversion"/>
  </si>
  <si>
    <t>산   출   내   역  서</t>
    <phoneticPr fontId="6" type="noConversion"/>
  </si>
  <si>
    <t>합  계</t>
    <phoneticPr fontId="6" type="noConversion"/>
  </si>
  <si>
    <t xml:space="preserve">   이윤 (E)</t>
    <phoneticPr fontId="6" type="noConversion"/>
  </si>
  <si>
    <t xml:space="preserve">   공급가액</t>
    <phoneticPr fontId="6" type="noConversion"/>
  </si>
  <si>
    <t xml:space="preserve">   부가가치세</t>
    <phoneticPr fontId="6" type="noConversion"/>
  </si>
  <si>
    <t>기본급 × 200% /12개월</t>
    <phoneticPr fontId="6" type="noConversion"/>
  </si>
  <si>
    <t>(A+B+C)×5%</t>
    <phoneticPr fontId="6" type="noConversion"/>
  </si>
  <si>
    <t>(A+B+C+D)×5%</t>
    <phoneticPr fontId="6" type="noConversion"/>
  </si>
  <si>
    <t>□ 인원(5명) : 사무보조 3, 차량운전 2</t>
    <phoneticPr fontId="6" type="noConversion"/>
  </si>
  <si>
    <t>사무보조</t>
    <phoneticPr fontId="1" type="noConversion"/>
  </si>
  <si>
    <t>□ 적용대상 직무 : 사무보조</t>
    <phoneticPr fontId="6" type="noConversion"/>
  </si>
  <si>
    <t>2016년 파견 근로자 표준원가 산정기준 (1인/월 기준)</t>
    <phoneticPr fontId="6" type="noConversion"/>
  </si>
  <si>
    <t>'16년 단순노무종사원 임금(중소기업중앙회, '15.11)</t>
    <phoneticPr fontId="6" type="noConversion"/>
  </si>
  <si>
    <t>기본급 × 200% /12개월</t>
    <phoneticPr fontId="6" type="noConversion"/>
  </si>
  <si>
    <t>(A+B+C+D)×5%↑</t>
    <phoneticPr fontId="6" type="noConversion"/>
  </si>
  <si>
    <t>급식보조비</t>
    <phoneticPr fontId="6" type="noConversion"/>
  </si>
  <si>
    <t>22일×5천원</t>
    <phoneticPr fontId="6" type="noConversion"/>
  </si>
  <si>
    <t>1년미만</t>
    <phoneticPr fontId="1" type="noConversion"/>
  </si>
  <si>
    <t>* 월평균 14시간 한도를 원칙으로 함</t>
    <phoneticPr fontId="6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</si>
</sst>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43" formatCode="_-* #,##0.00_-;\-* #,##0.00_-;_-* &quot;-&quot;??_-;_-@_-"/>
    <numFmt numFmtId="176" formatCode="0.000%"/>
  </numFmts>
  <fonts count="19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10"/>
      <name val="맑은 고딕"/>
      <family val="3"/>
      <charset val="129"/>
    </font>
    <font>
      <b/>
      <u/>
      <sz val="20"/>
      <name val="맑은 고딕"/>
      <family val="3"/>
      <charset val="129"/>
    </font>
    <font>
      <sz val="8"/>
      <name val="돋움"/>
      <family val="3"/>
      <charset val="129"/>
    </font>
    <font>
      <b/>
      <sz val="1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b/>
      <sz val="11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b/>
      <sz val="9"/>
      <name val="맑은 고딕"/>
      <family val="3"/>
      <charset val="129"/>
    </font>
    <font>
      <b/>
      <u val="singleAccounting"/>
      <sz val="9"/>
      <name val="맑은 고딕"/>
      <family val="3"/>
      <charset val="129"/>
    </font>
    <font>
      <b/>
      <u/>
      <sz val="10"/>
      <name val="맑은 고딕"/>
      <family val="3"/>
      <charset val="129"/>
    </font>
    <font>
      <b/>
      <u/>
      <sz val="10"/>
      <color indexed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u/>
      <sz val="18"/>
      <name val="맑은 고딕"/>
      <family val="3"/>
      <charset val="129"/>
    </font>
    <font>
      <sz val="1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33">
    <xf numFmtId="0" fontId="0" fillId="0" borderId="0" xfId="0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horizontal="centerContinuous" vertical="center"/>
    </xf>
    <xf numFmtId="0" fontId="7" fillId="2" borderId="0" xfId="0" applyFont="1" applyFill="1" applyAlignment="1">
      <alignment horizontal="centerContinuous" vertical="center"/>
    </xf>
    <xf numFmtId="0" fontId="3" fillId="2" borderId="0" xfId="0" applyFont="1" applyFill="1" applyAlignment="1">
      <alignment horizontal="centerContinuous" vertical="center"/>
    </xf>
    <xf numFmtId="0" fontId="8" fillId="2" borderId="0" xfId="0" applyFont="1" applyFill="1" applyAlignment="1">
      <alignment vertical="center"/>
    </xf>
    <xf numFmtId="0" fontId="4" fillId="2" borderId="0" xfId="0" applyFont="1" applyFill="1" applyAlignment="1">
      <alignment horizontal="right" vertical="center"/>
    </xf>
    <xf numFmtId="0" fontId="9" fillId="3" borderId="1" xfId="0" applyFont="1" applyFill="1" applyBorder="1" applyAlignment="1">
      <alignment horizontal="centerContinuous" vertical="center"/>
    </xf>
    <xf numFmtId="0" fontId="9" fillId="3" borderId="2" xfId="0" applyFont="1" applyFill="1" applyBorder="1" applyAlignment="1">
      <alignment horizontal="centerContinuous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10" fillId="2" borderId="4" xfId="0" applyFont="1" applyFill="1" applyBorder="1" applyAlignment="1">
      <alignment horizontal="centerContinuous" vertical="center"/>
    </xf>
    <xf numFmtId="0" fontId="11" fillId="2" borderId="8" xfId="0" quotePrefix="1" applyFont="1" applyFill="1" applyBorder="1" applyAlignment="1">
      <alignment horizontal="left" vertical="center"/>
    </xf>
    <xf numFmtId="43" fontId="12" fillId="2" borderId="0" xfId="0" applyNumberFormat="1" applyFont="1" applyFill="1" applyAlignment="1">
      <alignment horizontal="center" vertical="center"/>
    </xf>
    <xf numFmtId="41" fontId="13" fillId="2" borderId="0" xfId="1" applyFont="1" applyFill="1" applyAlignment="1">
      <alignment vertical="center"/>
    </xf>
    <xf numFmtId="0" fontId="10" fillId="2" borderId="13" xfId="0" applyNumberFormat="1" applyFont="1" applyFill="1" applyBorder="1" applyAlignment="1">
      <alignment vertical="center" shrinkToFit="1"/>
    </xf>
    <xf numFmtId="0" fontId="10" fillId="2" borderId="0" xfId="0" applyFont="1" applyFill="1" applyAlignment="1">
      <alignment vertical="center"/>
    </xf>
    <xf numFmtId="0" fontId="10" fillId="0" borderId="13" xfId="0" applyNumberFormat="1" applyFont="1" applyFill="1" applyBorder="1" applyAlignment="1">
      <alignment vertical="center" shrinkToFit="1"/>
    </xf>
    <xf numFmtId="0" fontId="10" fillId="2" borderId="16" xfId="0" applyFont="1" applyFill="1" applyBorder="1" applyAlignment="1">
      <alignment horizontal="left" vertical="center" indent="1"/>
    </xf>
    <xf numFmtId="0" fontId="14" fillId="2" borderId="0" xfId="0" applyFont="1" applyFill="1" applyAlignment="1">
      <alignment horizontal="center" vertical="center"/>
    </xf>
    <xf numFmtId="41" fontId="15" fillId="0" borderId="17" xfId="1" applyFont="1" applyFill="1" applyBorder="1" applyAlignment="1">
      <alignment horizontal="right" vertical="center"/>
    </xf>
    <xf numFmtId="0" fontId="16" fillId="2" borderId="19" xfId="0" applyFont="1" applyFill="1" applyBorder="1" applyAlignment="1">
      <alignment vertical="center" shrinkToFit="1"/>
    </xf>
    <xf numFmtId="41" fontId="4" fillId="2" borderId="0" xfId="1" applyFont="1" applyFill="1" applyAlignment="1">
      <alignment vertical="center"/>
    </xf>
    <xf numFmtId="41" fontId="4" fillId="2" borderId="0" xfId="0" applyNumberFormat="1" applyFont="1" applyFill="1" applyAlignment="1">
      <alignment vertical="center"/>
    </xf>
    <xf numFmtId="0" fontId="10" fillId="2" borderId="16" xfId="0" applyFont="1" applyFill="1" applyBorder="1" applyAlignment="1">
      <alignment vertical="center"/>
    </xf>
    <xf numFmtId="0" fontId="10" fillId="2" borderId="19" xfId="0" applyFont="1" applyFill="1" applyBorder="1" applyAlignment="1">
      <alignment vertical="center" shrinkToFit="1"/>
    </xf>
    <xf numFmtId="10" fontId="4" fillId="2" borderId="0" xfId="0" applyNumberFormat="1" applyFont="1" applyFill="1" applyAlignment="1">
      <alignment vertical="center"/>
    </xf>
    <xf numFmtId="0" fontId="10" fillId="2" borderId="15" xfId="0" applyFont="1" applyFill="1" applyBorder="1" applyAlignment="1">
      <alignment horizontal="left" vertical="center" indent="1"/>
    </xf>
    <xf numFmtId="0" fontId="10" fillId="2" borderId="0" xfId="0" applyFont="1" applyFill="1" applyBorder="1" applyAlignment="1">
      <alignment vertical="center"/>
    </xf>
    <xf numFmtId="176" fontId="15" fillId="2" borderId="17" xfId="0" applyNumberFormat="1" applyFont="1" applyFill="1" applyBorder="1" applyAlignment="1">
      <alignment vertical="center"/>
    </xf>
    <xf numFmtId="0" fontId="10" fillId="2" borderId="11" xfId="0" applyFont="1" applyFill="1" applyBorder="1" applyAlignment="1">
      <alignment vertical="center"/>
    </xf>
    <xf numFmtId="10" fontId="4" fillId="2" borderId="0" xfId="2" applyNumberFormat="1" applyFont="1" applyFill="1" applyAlignment="1">
      <alignment vertical="center"/>
    </xf>
    <xf numFmtId="0" fontId="10" fillId="2" borderId="20" xfId="0" applyFont="1" applyFill="1" applyBorder="1" applyAlignment="1">
      <alignment vertical="center"/>
    </xf>
    <xf numFmtId="0" fontId="10" fillId="2" borderId="21" xfId="0" applyFont="1" applyFill="1" applyBorder="1" applyAlignment="1">
      <alignment horizontal="left" vertical="center" indent="1"/>
    </xf>
    <xf numFmtId="0" fontId="10" fillId="2" borderId="22" xfId="0" applyFont="1" applyFill="1" applyBorder="1" applyAlignment="1">
      <alignment horizontal="left" vertical="center" indent="1"/>
    </xf>
    <xf numFmtId="0" fontId="10" fillId="2" borderId="23" xfId="0" applyFont="1" applyFill="1" applyBorder="1" applyAlignment="1">
      <alignment horizontal="left" vertical="center" indent="1"/>
    </xf>
    <xf numFmtId="0" fontId="10" fillId="2" borderId="25" xfId="0" applyFont="1" applyFill="1" applyBorder="1" applyAlignment="1">
      <alignment vertical="center" shrinkToFit="1"/>
    </xf>
    <xf numFmtId="0" fontId="10" fillId="2" borderId="32" xfId="0" applyFont="1" applyFill="1" applyBorder="1" applyAlignment="1">
      <alignment horizontal="left" vertical="center" indent="1"/>
    </xf>
    <xf numFmtId="0" fontId="10" fillId="2" borderId="33" xfId="0" applyFont="1" applyFill="1" applyBorder="1" applyAlignment="1">
      <alignment horizontal="left" vertical="center" indent="1"/>
    </xf>
    <xf numFmtId="0" fontId="10" fillId="2" borderId="6" xfId="0" applyFont="1" applyFill="1" applyBorder="1" applyAlignment="1">
      <alignment horizontal="left" vertical="center" indent="1"/>
    </xf>
    <xf numFmtId="0" fontId="10" fillId="2" borderId="34" xfId="0" applyFont="1" applyFill="1" applyBorder="1" applyAlignment="1">
      <alignment vertical="center" shrinkToFit="1"/>
    </xf>
    <xf numFmtId="0" fontId="10" fillId="2" borderId="26" xfId="0" applyFont="1" applyFill="1" applyBorder="1" applyAlignment="1">
      <alignment horizontal="left" vertical="center" indent="1"/>
    </xf>
    <xf numFmtId="0" fontId="10" fillId="2" borderId="27" xfId="0" applyFont="1" applyFill="1" applyBorder="1" applyAlignment="1">
      <alignment horizontal="left" vertical="center" indent="1"/>
    </xf>
    <xf numFmtId="0" fontId="10" fillId="2" borderId="28" xfId="0" applyFont="1" applyFill="1" applyBorder="1" applyAlignment="1">
      <alignment horizontal="left" vertical="center" indent="1"/>
    </xf>
    <xf numFmtId="0" fontId="10" fillId="2" borderId="31" xfId="0" applyFont="1" applyFill="1" applyBorder="1" applyAlignment="1">
      <alignment vertical="center" shrinkToFit="1"/>
    </xf>
    <xf numFmtId="0" fontId="10" fillId="3" borderId="35" xfId="0" applyFont="1" applyFill="1" applyBorder="1" applyAlignment="1">
      <alignment horizontal="left" vertical="center" indent="1"/>
    </xf>
    <xf numFmtId="0" fontId="10" fillId="3" borderId="36" xfId="0" applyFont="1" applyFill="1" applyBorder="1" applyAlignment="1">
      <alignment horizontal="left" vertical="center" indent="1"/>
    </xf>
    <xf numFmtId="0" fontId="10" fillId="3" borderId="37" xfId="0" applyFont="1" applyFill="1" applyBorder="1" applyAlignment="1">
      <alignment horizontal="left" vertical="center" indent="1"/>
    </xf>
    <xf numFmtId="41" fontId="4" fillId="3" borderId="3" xfId="1" applyFont="1" applyFill="1" applyBorder="1" applyAlignment="1">
      <alignment vertical="center" shrinkToFit="1"/>
    </xf>
    <xf numFmtId="41" fontId="10" fillId="2" borderId="17" xfId="1" applyNumberFormat="1" applyFont="1" applyFill="1" applyBorder="1" applyAlignment="1">
      <alignment vertical="center"/>
    </xf>
    <xf numFmtId="0" fontId="9" fillId="3" borderId="35" xfId="0" applyFont="1" applyFill="1" applyBorder="1" applyAlignment="1">
      <alignment horizontal="centerContinuous" vertical="center"/>
    </xf>
    <xf numFmtId="0" fontId="9" fillId="3" borderId="17" xfId="0" applyFont="1" applyFill="1" applyBorder="1" applyAlignment="1">
      <alignment horizontal="centerContinuous" vertical="center"/>
    </xf>
    <xf numFmtId="0" fontId="10" fillId="2" borderId="17" xfId="0" applyFont="1" applyFill="1" applyBorder="1" applyAlignment="1">
      <alignment horizontal="left" vertical="center" indent="1"/>
    </xf>
    <xf numFmtId="0" fontId="10" fillId="2" borderId="17" xfId="0" applyFont="1" applyFill="1" applyBorder="1" applyAlignment="1">
      <alignment vertical="center"/>
    </xf>
    <xf numFmtId="41" fontId="10" fillId="3" borderId="17" xfId="1" applyNumberFormat="1" applyFont="1" applyFill="1" applyBorder="1" applyAlignment="1">
      <alignment vertical="center"/>
    </xf>
    <xf numFmtId="0" fontId="9" fillId="3" borderId="17" xfId="0" applyFont="1" applyFill="1" applyBorder="1" applyAlignment="1">
      <alignment horizontal="center" vertical="center" shrinkToFit="1"/>
    </xf>
    <xf numFmtId="0" fontId="10" fillId="0" borderId="17" xfId="0" applyFont="1" applyFill="1" applyBorder="1" applyAlignment="1">
      <alignment vertical="center"/>
    </xf>
    <xf numFmtId="41" fontId="10" fillId="0" borderId="17" xfId="1" applyNumberFormat="1" applyFont="1" applyFill="1" applyBorder="1" applyAlignment="1">
      <alignment vertical="center"/>
    </xf>
    <xf numFmtId="41" fontId="3" fillId="2" borderId="0" xfId="0" applyNumberFormat="1" applyFont="1" applyFill="1" applyAlignment="1">
      <alignment vertical="center"/>
    </xf>
    <xf numFmtId="41" fontId="3" fillId="2" borderId="0" xfId="1" applyFont="1" applyFill="1" applyAlignment="1">
      <alignment vertical="center"/>
    </xf>
    <xf numFmtId="41" fontId="11" fillId="2" borderId="7" xfId="1" applyFont="1" applyFill="1" applyBorder="1" applyAlignment="1">
      <alignment vertical="center"/>
    </xf>
    <xf numFmtId="41" fontId="10" fillId="2" borderId="12" xfId="1" applyFont="1" applyFill="1" applyBorder="1" applyAlignment="1">
      <alignment vertical="center"/>
    </xf>
    <xf numFmtId="41" fontId="10" fillId="0" borderId="12" xfId="1" applyFont="1" applyFill="1" applyBorder="1" applyAlignment="1">
      <alignment vertical="center"/>
    </xf>
    <xf numFmtId="41" fontId="10" fillId="2" borderId="16" xfId="1" applyFont="1" applyFill="1" applyBorder="1" applyAlignment="1">
      <alignment vertical="center"/>
    </xf>
    <xf numFmtId="41" fontId="10" fillId="2" borderId="24" xfId="1" applyFont="1" applyFill="1" applyBorder="1" applyAlignment="1">
      <alignment vertical="center"/>
    </xf>
    <xf numFmtId="41" fontId="10" fillId="2" borderId="7" xfId="1" applyFont="1" applyFill="1" applyBorder="1" applyAlignment="1">
      <alignment vertical="center"/>
    </xf>
    <xf numFmtId="41" fontId="10" fillId="2" borderId="18" xfId="1" applyFont="1" applyFill="1" applyBorder="1" applyAlignment="1">
      <alignment vertical="center"/>
    </xf>
    <xf numFmtId="41" fontId="10" fillId="3" borderId="2" xfId="1" applyFont="1" applyFill="1" applyBorder="1" applyAlignment="1">
      <alignment vertical="center"/>
    </xf>
    <xf numFmtId="43" fontId="4" fillId="2" borderId="0" xfId="0" applyNumberFormat="1" applyFont="1" applyFill="1" applyAlignment="1">
      <alignment vertical="center"/>
    </xf>
    <xf numFmtId="0" fontId="17" fillId="2" borderId="0" xfId="0" applyFont="1" applyFill="1" applyAlignment="1">
      <alignment horizontal="centerContinuous" vertical="center"/>
    </xf>
    <xf numFmtId="0" fontId="18" fillId="2" borderId="0" xfId="0" applyFont="1" applyFill="1" applyAlignment="1">
      <alignment horizontal="centerContinuous" vertical="center"/>
    </xf>
    <xf numFmtId="0" fontId="18" fillId="2" borderId="0" xfId="0" applyFont="1" applyFill="1" applyAlignment="1">
      <alignment vertical="center"/>
    </xf>
    <xf numFmtId="0" fontId="10" fillId="4" borderId="17" xfId="0" applyFont="1" applyFill="1" applyBorder="1" applyAlignment="1">
      <alignment horizontal="centerContinuous" vertical="center"/>
    </xf>
    <xf numFmtId="41" fontId="10" fillId="4" borderId="17" xfId="1" applyNumberFormat="1" applyFont="1" applyFill="1" applyBorder="1" applyAlignment="1">
      <alignment vertical="center"/>
    </xf>
    <xf numFmtId="0" fontId="10" fillId="4" borderId="17" xfId="0" applyFont="1" applyFill="1" applyBorder="1" applyAlignment="1">
      <alignment horizontal="left" vertical="center" indent="1"/>
    </xf>
    <xf numFmtId="0" fontId="10" fillId="4" borderId="16" xfId="0" applyFont="1" applyFill="1" applyBorder="1" applyAlignment="1">
      <alignment vertical="center"/>
    </xf>
    <xf numFmtId="41" fontId="10" fillId="4" borderId="16" xfId="1" applyFont="1" applyFill="1" applyBorder="1" applyAlignment="1">
      <alignment vertical="center"/>
    </xf>
    <xf numFmtId="0" fontId="10" fillId="4" borderId="19" xfId="0" applyFont="1" applyFill="1" applyBorder="1" applyAlignment="1">
      <alignment vertical="center" shrinkToFit="1"/>
    </xf>
    <xf numFmtId="0" fontId="10" fillId="4" borderId="14" xfId="0" applyFont="1" applyFill="1" applyBorder="1" applyAlignment="1">
      <alignment horizontal="centerContinuous" vertical="center"/>
    </xf>
    <xf numFmtId="0" fontId="10" fillId="4" borderId="16" xfId="0" applyFont="1" applyFill="1" applyBorder="1" applyAlignment="1">
      <alignment horizontal="centerContinuous" vertical="center"/>
    </xf>
    <xf numFmtId="0" fontId="10" fillId="4" borderId="28" xfId="0" applyFont="1" applyFill="1" applyBorder="1" applyAlignment="1">
      <alignment horizontal="left" vertical="center" indent="1"/>
    </xf>
    <xf numFmtId="41" fontId="10" fillId="4" borderId="29" xfId="1" applyFont="1" applyFill="1" applyBorder="1" applyAlignment="1">
      <alignment vertical="center"/>
    </xf>
    <xf numFmtId="0" fontId="10" fillId="4" borderId="30" xfId="0" applyFont="1" applyFill="1" applyBorder="1" applyAlignment="1">
      <alignment vertical="center" shrinkToFit="1"/>
    </xf>
    <xf numFmtId="41" fontId="10" fillId="4" borderId="18" xfId="1" applyFont="1" applyFill="1" applyBorder="1" applyAlignment="1">
      <alignment vertical="center"/>
    </xf>
    <xf numFmtId="0" fontId="10" fillId="4" borderId="31" xfId="0" applyFont="1" applyFill="1" applyBorder="1" applyAlignment="1">
      <alignment vertical="center" shrinkToFit="1"/>
    </xf>
    <xf numFmtId="0" fontId="10" fillId="4" borderId="26" xfId="0" applyFont="1" applyFill="1" applyBorder="1" applyAlignment="1">
      <alignment horizontal="left" vertical="center" indent="1"/>
    </xf>
    <xf numFmtId="0" fontId="10" fillId="4" borderId="27" xfId="0" applyFont="1" applyFill="1" applyBorder="1" applyAlignment="1">
      <alignment horizontal="left" vertical="center" indent="1"/>
    </xf>
    <xf numFmtId="0" fontId="9" fillId="3" borderId="35" xfId="0" applyFont="1" applyFill="1" applyBorder="1" applyAlignment="1">
      <alignment horizontal="center" vertical="center"/>
    </xf>
    <xf numFmtId="41" fontId="10" fillId="2" borderId="35" xfId="1" applyNumberFormat="1" applyFont="1" applyFill="1" applyBorder="1" applyAlignment="1">
      <alignment vertical="center"/>
    </xf>
    <xf numFmtId="41" fontId="10" fillId="0" borderId="35" xfId="1" applyNumberFormat="1" applyFont="1" applyFill="1" applyBorder="1" applyAlignment="1">
      <alignment vertical="center"/>
    </xf>
    <xf numFmtId="41" fontId="10" fillId="4" borderId="35" xfId="1" applyNumberFormat="1" applyFont="1" applyFill="1" applyBorder="1" applyAlignment="1">
      <alignment vertical="center"/>
    </xf>
    <xf numFmtId="41" fontId="10" fillId="3" borderId="35" xfId="1" applyNumberFormat="1" applyFont="1" applyFill="1" applyBorder="1" applyAlignment="1">
      <alignment vertical="center"/>
    </xf>
    <xf numFmtId="0" fontId="9" fillId="3" borderId="38" xfId="0" applyFont="1" applyFill="1" applyBorder="1" applyAlignment="1">
      <alignment horizontal="center" vertical="center"/>
    </xf>
    <xf numFmtId="0" fontId="10" fillId="2" borderId="38" xfId="0" applyFont="1" applyFill="1" applyBorder="1" applyAlignment="1">
      <alignment vertical="center" shrinkToFit="1"/>
    </xf>
    <xf numFmtId="0" fontId="10" fillId="2" borderId="38" xfId="0" applyNumberFormat="1" applyFont="1" applyFill="1" applyBorder="1" applyAlignment="1">
      <alignment vertical="center" shrinkToFit="1"/>
    </xf>
    <xf numFmtId="0" fontId="10" fillId="0" borderId="38" xfId="0" applyNumberFormat="1" applyFont="1" applyFill="1" applyBorder="1" applyAlignment="1">
      <alignment vertical="center" shrinkToFit="1"/>
    </xf>
    <xf numFmtId="0" fontId="16" fillId="2" borderId="38" xfId="0" applyFont="1" applyFill="1" applyBorder="1" applyAlignment="1">
      <alignment vertical="center" shrinkToFit="1"/>
    </xf>
    <xf numFmtId="0" fontId="10" fillId="0" borderId="38" xfId="0" applyFont="1" applyFill="1" applyBorder="1" applyAlignment="1">
      <alignment vertical="center" shrinkToFit="1"/>
    </xf>
    <xf numFmtId="0" fontId="10" fillId="4" borderId="38" xfId="0" applyFont="1" applyFill="1" applyBorder="1" applyAlignment="1">
      <alignment vertical="center" shrinkToFit="1"/>
    </xf>
    <xf numFmtId="41" fontId="4" fillId="3" borderId="38" xfId="1" applyFont="1" applyFill="1" applyBorder="1" applyAlignment="1">
      <alignment vertical="center" shrinkToFit="1"/>
    </xf>
    <xf numFmtId="0" fontId="9" fillId="3" borderId="39" xfId="0" applyFont="1" applyFill="1" applyBorder="1" applyAlignment="1">
      <alignment horizontal="center" vertical="center"/>
    </xf>
    <xf numFmtId="41" fontId="10" fillId="2" borderId="40" xfId="1" applyNumberFormat="1" applyFont="1" applyFill="1" applyBorder="1" applyAlignment="1">
      <alignment vertical="center"/>
    </xf>
    <xf numFmtId="41" fontId="10" fillId="0" borderId="40" xfId="1" applyNumberFormat="1" applyFont="1" applyFill="1" applyBorder="1" applyAlignment="1">
      <alignment vertical="center"/>
    </xf>
    <xf numFmtId="41" fontId="10" fillId="4" borderId="40" xfId="1" applyNumberFormat="1" applyFont="1" applyFill="1" applyBorder="1" applyAlignment="1">
      <alignment vertical="center"/>
    </xf>
    <xf numFmtId="41" fontId="10" fillId="3" borderId="41" xfId="1" applyNumberFormat="1" applyFont="1" applyFill="1" applyBorder="1" applyAlignment="1">
      <alignment vertical="center"/>
    </xf>
    <xf numFmtId="0" fontId="10" fillId="2" borderId="35" xfId="0" applyFont="1" applyFill="1" applyBorder="1" applyAlignment="1">
      <alignment horizontal="center" vertical="center"/>
    </xf>
    <xf numFmtId="0" fontId="10" fillId="2" borderId="36" xfId="0" applyFont="1" applyFill="1" applyBorder="1" applyAlignment="1">
      <alignment horizontal="center" vertical="center"/>
    </xf>
    <xf numFmtId="0" fontId="10" fillId="2" borderId="38" xfId="0" applyFont="1" applyFill="1" applyBorder="1" applyAlignment="1">
      <alignment horizontal="center" vertical="center"/>
    </xf>
    <xf numFmtId="0" fontId="10" fillId="4" borderId="35" xfId="0" applyFont="1" applyFill="1" applyBorder="1" applyAlignment="1">
      <alignment horizontal="left" vertical="center"/>
    </xf>
    <xf numFmtId="0" fontId="10" fillId="4" borderId="36" xfId="0" applyFont="1" applyFill="1" applyBorder="1" applyAlignment="1">
      <alignment horizontal="left" vertical="center"/>
    </xf>
    <xf numFmtId="0" fontId="10" fillId="4" borderId="38" xfId="0" applyFont="1" applyFill="1" applyBorder="1" applyAlignment="1">
      <alignment horizontal="left" vertical="center"/>
    </xf>
    <xf numFmtId="0" fontId="10" fillId="2" borderId="35" xfId="0" applyFont="1" applyFill="1" applyBorder="1" applyAlignment="1">
      <alignment horizontal="left" vertical="center"/>
    </xf>
    <xf numFmtId="0" fontId="10" fillId="2" borderId="36" xfId="0" applyFont="1" applyFill="1" applyBorder="1" applyAlignment="1">
      <alignment horizontal="left" vertical="center"/>
    </xf>
    <xf numFmtId="0" fontId="10" fillId="2" borderId="38" xfId="0" applyFont="1" applyFill="1" applyBorder="1" applyAlignment="1">
      <alignment horizontal="left" vertical="center"/>
    </xf>
    <xf numFmtId="0" fontId="10" fillId="3" borderId="35" xfId="0" applyFont="1" applyFill="1" applyBorder="1" applyAlignment="1">
      <alignment horizontal="center" vertical="center"/>
    </xf>
    <xf numFmtId="0" fontId="10" fillId="3" borderId="36" xfId="0" applyFont="1" applyFill="1" applyBorder="1" applyAlignment="1">
      <alignment horizontal="center" vertical="center"/>
    </xf>
    <xf numFmtId="0" fontId="10" fillId="3" borderId="38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 textRotation="255"/>
    </xf>
    <xf numFmtId="0" fontId="10" fillId="2" borderId="17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 textRotation="255"/>
    </xf>
    <xf numFmtId="0" fontId="11" fillId="2" borderId="5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 textRotation="255"/>
    </xf>
    <xf numFmtId="0" fontId="10" fillId="2" borderId="1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 textRotation="255"/>
    </xf>
    <xf numFmtId="0" fontId="10" fillId="2" borderId="18" xfId="0" applyFont="1" applyFill="1" applyBorder="1" applyAlignment="1">
      <alignment horizontal="center" vertical="center" textRotation="255"/>
    </xf>
    <xf numFmtId="0" fontId="10" fillId="2" borderId="12" xfId="0" applyFont="1" applyFill="1" applyBorder="1" applyAlignment="1">
      <alignment horizontal="center" vertical="center" textRotation="255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J33"/>
  <sheetViews>
    <sheetView tabSelected="1" zoomScale="85" zoomScaleNormal="85" workbookViewId="0">
      <selection activeCell="E9" sqref="E9"/>
    </sheetView>
  </sheetViews>
  <sheetFormatPr defaultRowHeight="24.95" customHeight="1"/>
  <cols>
    <col min="1" max="1" width="1.140625" style="1" customWidth="1"/>
    <col min="2" max="2" width="7.7109375" style="1" customWidth="1"/>
    <col min="3" max="3" width="5.5703125" style="1" customWidth="1"/>
    <col min="4" max="4" width="16.5703125" style="1" customWidth="1"/>
    <col min="5" max="7" width="20.7109375" style="1" customWidth="1"/>
    <col min="8" max="8" width="10.7109375" style="1" customWidth="1"/>
    <col min="9" max="9" width="1.28515625" style="1" customWidth="1"/>
    <col min="10" max="10" width="13.28515625" style="2" bestFit="1" customWidth="1"/>
    <col min="11" max="253" width="9.140625" style="1"/>
    <col min="254" max="254" width="1.140625" style="1" customWidth="1"/>
    <col min="255" max="256" width="5.5703125" style="1" customWidth="1"/>
    <col min="257" max="257" width="21" style="1" customWidth="1"/>
    <col min="258" max="258" width="21.140625" style="1" customWidth="1"/>
    <col min="259" max="259" width="51.7109375" style="1" customWidth="1"/>
    <col min="260" max="260" width="1.28515625" style="1" customWidth="1"/>
    <col min="261" max="261" width="19.7109375" style="1" customWidth="1"/>
    <col min="262" max="262" width="16.7109375" style="1" bestFit="1" customWidth="1"/>
    <col min="263" max="264" width="9.140625" style="1"/>
    <col min="265" max="265" width="14.28515625" style="1" bestFit="1" customWidth="1"/>
    <col min="266" max="509" width="9.140625" style="1"/>
    <col min="510" max="510" width="1.140625" style="1" customWidth="1"/>
    <col min="511" max="512" width="5.5703125" style="1" customWidth="1"/>
    <col min="513" max="513" width="21" style="1" customWidth="1"/>
    <col min="514" max="514" width="21.140625" style="1" customWidth="1"/>
    <col min="515" max="515" width="51.7109375" style="1" customWidth="1"/>
    <col min="516" max="516" width="1.28515625" style="1" customWidth="1"/>
    <col min="517" max="517" width="19.7109375" style="1" customWidth="1"/>
    <col min="518" max="518" width="16.7109375" style="1" bestFit="1" customWidth="1"/>
    <col min="519" max="520" width="9.140625" style="1"/>
    <col min="521" max="521" width="14.28515625" style="1" bestFit="1" customWidth="1"/>
    <col min="522" max="765" width="9.140625" style="1"/>
    <col min="766" max="766" width="1.140625" style="1" customWidth="1"/>
    <col min="767" max="768" width="5.5703125" style="1" customWidth="1"/>
    <col min="769" max="769" width="21" style="1" customWidth="1"/>
    <col min="770" max="770" width="21.140625" style="1" customWidth="1"/>
    <col min="771" max="771" width="51.7109375" style="1" customWidth="1"/>
    <col min="772" max="772" width="1.28515625" style="1" customWidth="1"/>
    <col min="773" max="773" width="19.7109375" style="1" customWidth="1"/>
    <col min="774" max="774" width="16.7109375" style="1" bestFit="1" customWidth="1"/>
    <col min="775" max="776" width="9.140625" style="1"/>
    <col min="777" max="777" width="14.28515625" style="1" bestFit="1" customWidth="1"/>
    <col min="778" max="1021" width="9.140625" style="1"/>
    <col min="1022" max="1022" width="1.140625" style="1" customWidth="1"/>
    <col min="1023" max="1024" width="5.5703125" style="1" customWidth="1"/>
    <col min="1025" max="1025" width="21" style="1" customWidth="1"/>
    <col min="1026" max="1026" width="21.140625" style="1" customWidth="1"/>
    <col min="1027" max="1027" width="51.7109375" style="1" customWidth="1"/>
    <col min="1028" max="1028" width="1.28515625" style="1" customWidth="1"/>
    <col min="1029" max="1029" width="19.7109375" style="1" customWidth="1"/>
    <col min="1030" max="1030" width="16.7109375" style="1" bestFit="1" customWidth="1"/>
    <col min="1031" max="1032" width="9.140625" style="1"/>
    <col min="1033" max="1033" width="14.28515625" style="1" bestFit="1" customWidth="1"/>
    <col min="1034" max="1277" width="9.140625" style="1"/>
    <col min="1278" max="1278" width="1.140625" style="1" customWidth="1"/>
    <col min="1279" max="1280" width="5.5703125" style="1" customWidth="1"/>
    <col min="1281" max="1281" width="21" style="1" customWidth="1"/>
    <col min="1282" max="1282" width="21.140625" style="1" customWidth="1"/>
    <col min="1283" max="1283" width="51.7109375" style="1" customWidth="1"/>
    <col min="1284" max="1284" width="1.28515625" style="1" customWidth="1"/>
    <col min="1285" max="1285" width="19.7109375" style="1" customWidth="1"/>
    <col min="1286" max="1286" width="16.7109375" style="1" bestFit="1" customWidth="1"/>
    <col min="1287" max="1288" width="9.140625" style="1"/>
    <col min="1289" max="1289" width="14.28515625" style="1" bestFit="1" customWidth="1"/>
    <col min="1290" max="1533" width="9.140625" style="1"/>
    <col min="1534" max="1534" width="1.140625" style="1" customWidth="1"/>
    <col min="1535" max="1536" width="5.5703125" style="1" customWidth="1"/>
    <col min="1537" max="1537" width="21" style="1" customWidth="1"/>
    <col min="1538" max="1538" width="21.140625" style="1" customWidth="1"/>
    <col min="1539" max="1539" width="51.7109375" style="1" customWidth="1"/>
    <col min="1540" max="1540" width="1.28515625" style="1" customWidth="1"/>
    <col min="1541" max="1541" width="19.7109375" style="1" customWidth="1"/>
    <col min="1542" max="1542" width="16.7109375" style="1" bestFit="1" customWidth="1"/>
    <col min="1543" max="1544" width="9.140625" style="1"/>
    <col min="1545" max="1545" width="14.28515625" style="1" bestFit="1" customWidth="1"/>
    <col min="1546" max="1789" width="9.140625" style="1"/>
    <col min="1790" max="1790" width="1.140625" style="1" customWidth="1"/>
    <col min="1791" max="1792" width="5.5703125" style="1" customWidth="1"/>
    <col min="1793" max="1793" width="21" style="1" customWidth="1"/>
    <col min="1794" max="1794" width="21.140625" style="1" customWidth="1"/>
    <col min="1795" max="1795" width="51.7109375" style="1" customWidth="1"/>
    <col min="1796" max="1796" width="1.28515625" style="1" customWidth="1"/>
    <col min="1797" max="1797" width="19.7109375" style="1" customWidth="1"/>
    <col min="1798" max="1798" width="16.7109375" style="1" bestFit="1" customWidth="1"/>
    <col min="1799" max="1800" width="9.140625" style="1"/>
    <col min="1801" max="1801" width="14.28515625" style="1" bestFit="1" customWidth="1"/>
    <col min="1802" max="2045" width="9.140625" style="1"/>
    <col min="2046" max="2046" width="1.140625" style="1" customWidth="1"/>
    <col min="2047" max="2048" width="5.5703125" style="1" customWidth="1"/>
    <col min="2049" max="2049" width="21" style="1" customWidth="1"/>
    <col min="2050" max="2050" width="21.140625" style="1" customWidth="1"/>
    <col min="2051" max="2051" width="51.7109375" style="1" customWidth="1"/>
    <col min="2052" max="2052" width="1.28515625" style="1" customWidth="1"/>
    <col min="2053" max="2053" width="19.7109375" style="1" customWidth="1"/>
    <col min="2054" max="2054" width="16.7109375" style="1" bestFit="1" customWidth="1"/>
    <col min="2055" max="2056" width="9.140625" style="1"/>
    <col min="2057" max="2057" width="14.28515625" style="1" bestFit="1" customWidth="1"/>
    <col min="2058" max="2301" width="9.140625" style="1"/>
    <col min="2302" max="2302" width="1.140625" style="1" customWidth="1"/>
    <col min="2303" max="2304" width="5.5703125" style="1" customWidth="1"/>
    <col min="2305" max="2305" width="21" style="1" customWidth="1"/>
    <col min="2306" max="2306" width="21.140625" style="1" customWidth="1"/>
    <col min="2307" max="2307" width="51.7109375" style="1" customWidth="1"/>
    <col min="2308" max="2308" width="1.28515625" style="1" customWidth="1"/>
    <col min="2309" max="2309" width="19.7109375" style="1" customWidth="1"/>
    <col min="2310" max="2310" width="16.7109375" style="1" bestFit="1" customWidth="1"/>
    <col min="2311" max="2312" width="9.140625" style="1"/>
    <col min="2313" max="2313" width="14.28515625" style="1" bestFit="1" customWidth="1"/>
    <col min="2314" max="2557" width="9.140625" style="1"/>
    <col min="2558" max="2558" width="1.140625" style="1" customWidth="1"/>
    <col min="2559" max="2560" width="5.5703125" style="1" customWidth="1"/>
    <col min="2561" max="2561" width="21" style="1" customWidth="1"/>
    <col min="2562" max="2562" width="21.140625" style="1" customWidth="1"/>
    <col min="2563" max="2563" width="51.7109375" style="1" customWidth="1"/>
    <col min="2564" max="2564" width="1.28515625" style="1" customWidth="1"/>
    <col min="2565" max="2565" width="19.7109375" style="1" customWidth="1"/>
    <col min="2566" max="2566" width="16.7109375" style="1" bestFit="1" customWidth="1"/>
    <col min="2567" max="2568" width="9.140625" style="1"/>
    <col min="2569" max="2569" width="14.28515625" style="1" bestFit="1" customWidth="1"/>
    <col min="2570" max="2813" width="9.140625" style="1"/>
    <col min="2814" max="2814" width="1.140625" style="1" customWidth="1"/>
    <col min="2815" max="2816" width="5.5703125" style="1" customWidth="1"/>
    <col min="2817" max="2817" width="21" style="1" customWidth="1"/>
    <col min="2818" max="2818" width="21.140625" style="1" customWidth="1"/>
    <col min="2819" max="2819" width="51.7109375" style="1" customWidth="1"/>
    <col min="2820" max="2820" width="1.28515625" style="1" customWidth="1"/>
    <col min="2821" max="2821" width="19.7109375" style="1" customWidth="1"/>
    <col min="2822" max="2822" width="16.7109375" style="1" bestFit="1" customWidth="1"/>
    <col min="2823" max="2824" width="9.140625" style="1"/>
    <col min="2825" max="2825" width="14.28515625" style="1" bestFit="1" customWidth="1"/>
    <col min="2826" max="3069" width="9.140625" style="1"/>
    <col min="3070" max="3070" width="1.140625" style="1" customWidth="1"/>
    <col min="3071" max="3072" width="5.5703125" style="1" customWidth="1"/>
    <col min="3073" max="3073" width="21" style="1" customWidth="1"/>
    <col min="3074" max="3074" width="21.140625" style="1" customWidth="1"/>
    <col min="3075" max="3075" width="51.7109375" style="1" customWidth="1"/>
    <col min="3076" max="3076" width="1.28515625" style="1" customWidth="1"/>
    <col min="3077" max="3077" width="19.7109375" style="1" customWidth="1"/>
    <col min="3078" max="3078" width="16.7109375" style="1" bestFit="1" customWidth="1"/>
    <col min="3079" max="3080" width="9.140625" style="1"/>
    <col min="3081" max="3081" width="14.28515625" style="1" bestFit="1" customWidth="1"/>
    <col min="3082" max="3325" width="9.140625" style="1"/>
    <col min="3326" max="3326" width="1.140625" style="1" customWidth="1"/>
    <col min="3327" max="3328" width="5.5703125" style="1" customWidth="1"/>
    <col min="3329" max="3329" width="21" style="1" customWidth="1"/>
    <col min="3330" max="3330" width="21.140625" style="1" customWidth="1"/>
    <col min="3331" max="3331" width="51.7109375" style="1" customWidth="1"/>
    <col min="3332" max="3332" width="1.28515625" style="1" customWidth="1"/>
    <col min="3333" max="3333" width="19.7109375" style="1" customWidth="1"/>
    <col min="3334" max="3334" width="16.7109375" style="1" bestFit="1" customWidth="1"/>
    <col min="3335" max="3336" width="9.140625" style="1"/>
    <col min="3337" max="3337" width="14.28515625" style="1" bestFit="1" customWidth="1"/>
    <col min="3338" max="3581" width="9.140625" style="1"/>
    <col min="3582" max="3582" width="1.140625" style="1" customWidth="1"/>
    <col min="3583" max="3584" width="5.5703125" style="1" customWidth="1"/>
    <col min="3585" max="3585" width="21" style="1" customWidth="1"/>
    <col min="3586" max="3586" width="21.140625" style="1" customWidth="1"/>
    <col min="3587" max="3587" width="51.7109375" style="1" customWidth="1"/>
    <col min="3588" max="3588" width="1.28515625" style="1" customWidth="1"/>
    <col min="3589" max="3589" width="19.7109375" style="1" customWidth="1"/>
    <col min="3590" max="3590" width="16.7109375" style="1" bestFit="1" customWidth="1"/>
    <col min="3591" max="3592" width="9.140625" style="1"/>
    <col min="3593" max="3593" width="14.28515625" style="1" bestFit="1" customWidth="1"/>
    <col min="3594" max="3837" width="9.140625" style="1"/>
    <col min="3838" max="3838" width="1.140625" style="1" customWidth="1"/>
    <col min="3839" max="3840" width="5.5703125" style="1" customWidth="1"/>
    <col min="3841" max="3841" width="21" style="1" customWidth="1"/>
    <col min="3842" max="3842" width="21.140625" style="1" customWidth="1"/>
    <col min="3843" max="3843" width="51.7109375" style="1" customWidth="1"/>
    <col min="3844" max="3844" width="1.28515625" style="1" customWidth="1"/>
    <col min="3845" max="3845" width="19.7109375" style="1" customWidth="1"/>
    <col min="3846" max="3846" width="16.7109375" style="1" bestFit="1" customWidth="1"/>
    <col min="3847" max="3848" width="9.140625" style="1"/>
    <col min="3849" max="3849" width="14.28515625" style="1" bestFit="1" customWidth="1"/>
    <col min="3850" max="4093" width="9.140625" style="1"/>
    <col min="4094" max="4094" width="1.140625" style="1" customWidth="1"/>
    <col min="4095" max="4096" width="5.5703125" style="1" customWidth="1"/>
    <col min="4097" max="4097" width="21" style="1" customWidth="1"/>
    <col min="4098" max="4098" width="21.140625" style="1" customWidth="1"/>
    <col min="4099" max="4099" width="51.7109375" style="1" customWidth="1"/>
    <col min="4100" max="4100" width="1.28515625" style="1" customWidth="1"/>
    <col min="4101" max="4101" width="19.7109375" style="1" customWidth="1"/>
    <col min="4102" max="4102" width="16.7109375" style="1" bestFit="1" customWidth="1"/>
    <col min="4103" max="4104" width="9.140625" style="1"/>
    <col min="4105" max="4105" width="14.28515625" style="1" bestFit="1" customWidth="1"/>
    <col min="4106" max="4349" width="9.140625" style="1"/>
    <col min="4350" max="4350" width="1.140625" style="1" customWidth="1"/>
    <col min="4351" max="4352" width="5.5703125" style="1" customWidth="1"/>
    <col min="4353" max="4353" width="21" style="1" customWidth="1"/>
    <col min="4354" max="4354" width="21.140625" style="1" customWidth="1"/>
    <col min="4355" max="4355" width="51.7109375" style="1" customWidth="1"/>
    <col min="4356" max="4356" width="1.28515625" style="1" customWidth="1"/>
    <col min="4357" max="4357" width="19.7109375" style="1" customWidth="1"/>
    <col min="4358" max="4358" width="16.7109375" style="1" bestFit="1" customWidth="1"/>
    <col min="4359" max="4360" width="9.140625" style="1"/>
    <col min="4361" max="4361" width="14.28515625" style="1" bestFit="1" customWidth="1"/>
    <col min="4362" max="4605" width="9.140625" style="1"/>
    <col min="4606" max="4606" width="1.140625" style="1" customWidth="1"/>
    <col min="4607" max="4608" width="5.5703125" style="1" customWidth="1"/>
    <col min="4609" max="4609" width="21" style="1" customWidth="1"/>
    <col min="4610" max="4610" width="21.140625" style="1" customWidth="1"/>
    <col min="4611" max="4611" width="51.7109375" style="1" customWidth="1"/>
    <col min="4612" max="4612" width="1.28515625" style="1" customWidth="1"/>
    <col min="4613" max="4613" width="19.7109375" style="1" customWidth="1"/>
    <col min="4614" max="4614" width="16.7109375" style="1" bestFit="1" customWidth="1"/>
    <col min="4615" max="4616" width="9.140625" style="1"/>
    <col min="4617" max="4617" width="14.28515625" style="1" bestFit="1" customWidth="1"/>
    <col min="4618" max="4861" width="9.140625" style="1"/>
    <col min="4862" max="4862" width="1.140625" style="1" customWidth="1"/>
    <col min="4863" max="4864" width="5.5703125" style="1" customWidth="1"/>
    <col min="4865" max="4865" width="21" style="1" customWidth="1"/>
    <col min="4866" max="4866" width="21.140625" style="1" customWidth="1"/>
    <col min="4867" max="4867" width="51.7109375" style="1" customWidth="1"/>
    <col min="4868" max="4868" width="1.28515625" style="1" customWidth="1"/>
    <col min="4869" max="4869" width="19.7109375" style="1" customWidth="1"/>
    <col min="4870" max="4870" width="16.7109375" style="1" bestFit="1" customWidth="1"/>
    <col min="4871" max="4872" width="9.140625" style="1"/>
    <col min="4873" max="4873" width="14.28515625" style="1" bestFit="1" customWidth="1"/>
    <col min="4874" max="5117" width="9.140625" style="1"/>
    <col min="5118" max="5118" width="1.140625" style="1" customWidth="1"/>
    <col min="5119" max="5120" width="5.5703125" style="1" customWidth="1"/>
    <col min="5121" max="5121" width="21" style="1" customWidth="1"/>
    <col min="5122" max="5122" width="21.140625" style="1" customWidth="1"/>
    <col min="5123" max="5123" width="51.7109375" style="1" customWidth="1"/>
    <col min="5124" max="5124" width="1.28515625" style="1" customWidth="1"/>
    <col min="5125" max="5125" width="19.7109375" style="1" customWidth="1"/>
    <col min="5126" max="5126" width="16.7109375" style="1" bestFit="1" customWidth="1"/>
    <col min="5127" max="5128" width="9.140625" style="1"/>
    <col min="5129" max="5129" width="14.28515625" style="1" bestFit="1" customWidth="1"/>
    <col min="5130" max="5373" width="9.140625" style="1"/>
    <col min="5374" max="5374" width="1.140625" style="1" customWidth="1"/>
    <col min="5375" max="5376" width="5.5703125" style="1" customWidth="1"/>
    <col min="5377" max="5377" width="21" style="1" customWidth="1"/>
    <col min="5378" max="5378" width="21.140625" style="1" customWidth="1"/>
    <col min="5379" max="5379" width="51.7109375" style="1" customWidth="1"/>
    <col min="5380" max="5380" width="1.28515625" style="1" customWidth="1"/>
    <col min="5381" max="5381" width="19.7109375" style="1" customWidth="1"/>
    <col min="5382" max="5382" width="16.7109375" style="1" bestFit="1" customWidth="1"/>
    <col min="5383" max="5384" width="9.140625" style="1"/>
    <col min="5385" max="5385" width="14.28515625" style="1" bestFit="1" customWidth="1"/>
    <col min="5386" max="5629" width="9.140625" style="1"/>
    <col min="5630" max="5630" width="1.140625" style="1" customWidth="1"/>
    <col min="5631" max="5632" width="5.5703125" style="1" customWidth="1"/>
    <col min="5633" max="5633" width="21" style="1" customWidth="1"/>
    <col min="5634" max="5634" width="21.140625" style="1" customWidth="1"/>
    <col min="5635" max="5635" width="51.7109375" style="1" customWidth="1"/>
    <col min="5636" max="5636" width="1.28515625" style="1" customWidth="1"/>
    <col min="5637" max="5637" width="19.7109375" style="1" customWidth="1"/>
    <col min="5638" max="5638" width="16.7109375" style="1" bestFit="1" customWidth="1"/>
    <col min="5639" max="5640" width="9.140625" style="1"/>
    <col min="5641" max="5641" width="14.28515625" style="1" bestFit="1" customWidth="1"/>
    <col min="5642" max="5885" width="9.140625" style="1"/>
    <col min="5886" max="5886" width="1.140625" style="1" customWidth="1"/>
    <col min="5887" max="5888" width="5.5703125" style="1" customWidth="1"/>
    <col min="5889" max="5889" width="21" style="1" customWidth="1"/>
    <col min="5890" max="5890" width="21.140625" style="1" customWidth="1"/>
    <col min="5891" max="5891" width="51.7109375" style="1" customWidth="1"/>
    <col min="5892" max="5892" width="1.28515625" style="1" customWidth="1"/>
    <col min="5893" max="5893" width="19.7109375" style="1" customWidth="1"/>
    <col min="5894" max="5894" width="16.7109375" style="1" bestFit="1" customWidth="1"/>
    <col min="5895" max="5896" width="9.140625" style="1"/>
    <col min="5897" max="5897" width="14.28515625" style="1" bestFit="1" customWidth="1"/>
    <col min="5898" max="6141" width="9.140625" style="1"/>
    <col min="6142" max="6142" width="1.140625" style="1" customWidth="1"/>
    <col min="6143" max="6144" width="5.5703125" style="1" customWidth="1"/>
    <col min="6145" max="6145" width="21" style="1" customWidth="1"/>
    <col min="6146" max="6146" width="21.140625" style="1" customWidth="1"/>
    <col min="6147" max="6147" width="51.7109375" style="1" customWidth="1"/>
    <col min="6148" max="6148" width="1.28515625" style="1" customWidth="1"/>
    <col min="6149" max="6149" width="19.7109375" style="1" customWidth="1"/>
    <col min="6150" max="6150" width="16.7109375" style="1" bestFit="1" customWidth="1"/>
    <col min="6151" max="6152" width="9.140625" style="1"/>
    <col min="6153" max="6153" width="14.28515625" style="1" bestFit="1" customWidth="1"/>
    <col min="6154" max="6397" width="9.140625" style="1"/>
    <col min="6398" max="6398" width="1.140625" style="1" customWidth="1"/>
    <col min="6399" max="6400" width="5.5703125" style="1" customWidth="1"/>
    <col min="6401" max="6401" width="21" style="1" customWidth="1"/>
    <col min="6402" max="6402" width="21.140625" style="1" customWidth="1"/>
    <col min="6403" max="6403" width="51.7109375" style="1" customWidth="1"/>
    <col min="6404" max="6404" width="1.28515625" style="1" customWidth="1"/>
    <col min="6405" max="6405" width="19.7109375" style="1" customWidth="1"/>
    <col min="6406" max="6406" width="16.7109375" style="1" bestFit="1" customWidth="1"/>
    <col min="6407" max="6408" width="9.140625" style="1"/>
    <col min="6409" max="6409" width="14.28515625" style="1" bestFit="1" customWidth="1"/>
    <col min="6410" max="6653" width="9.140625" style="1"/>
    <col min="6654" max="6654" width="1.140625" style="1" customWidth="1"/>
    <col min="6655" max="6656" width="5.5703125" style="1" customWidth="1"/>
    <col min="6657" max="6657" width="21" style="1" customWidth="1"/>
    <col min="6658" max="6658" width="21.140625" style="1" customWidth="1"/>
    <col min="6659" max="6659" width="51.7109375" style="1" customWidth="1"/>
    <col min="6660" max="6660" width="1.28515625" style="1" customWidth="1"/>
    <col min="6661" max="6661" width="19.7109375" style="1" customWidth="1"/>
    <col min="6662" max="6662" width="16.7109375" style="1" bestFit="1" customWidth="1"/>
    <col min="6663" max="6664" width="9.140625" style="1"/>
    <col min="6665" max="6665" width="14.28515625" style="1" bestFit="1" customWidth="1"/>
    <col min="6666" max="6909" width="9.140625" style="1"/>
    <col min="6910" max="6910" width="1.140625" style="1" customWidth="1"/>
    <col min="6911" max="6912" width="5.5703125" style="1" customWidth="1"/>
    <col min="6913" max="6913" width="21" style="1" customWidth="1"/>
    <col min="6914" max="6914" width="21.140625" style="1" customWidth="1"/>
    <col min="6915" max="6915" width="51.7109375" style="1" customWidth="1"/>
    <col min="6916" max="6916" width="1.28515625" style="1" customWidth="1"/>
    <col min="6917" max="6917" width="19.7109375" style="1" customWidth="1"/>
    <col min="6918" max="6918" width="16.7109375" style="1" bestFit="1" customWidth="1"/>
    <col min="6919" max="6920" width="9.140625" style="1"/>
    <col min="6921" max="6921" width="14.28515625" style="1" bestFit="1" customWidth="1"/>
    <col min="6922" max="7165" width="9.140625" style="1"/>
    <col min="7166" max="7166" width="1.140625" style="1" customWidth="1"/>
    <col min="7167" max="7168" width="5.5703125" style="1" customWidth="1"/>
    <col min="7169" max="7169" width="21" style="1" customWidth="1"/>
    <col min="7170" max="7170" width="21.140625" style="1" customWidth="1"/>
    <col min="7171" max="7171" width="51.7109375" style="1" customWidth="1"/>
    <col min="7172" max="7172" width="1.28515625" style="1" customWidth="1"/>
    <col min="7173" max="7173" width="19.7109375" style="1" customWidth="1"/>
    <col min="7174" max="7174" width="16.7109375" style="1" bestFit="1" customWidth="1"/>
    <col min="7175" max="7176" width="9.140625" style="1"/>
    <col min="7177" max="7177" width="14.28515625" style="1" bestFit="1" customWidth="1"/>
    <col min="7178" max="7421" width="9.140625" style="1"/>
    <col min="7422" max="7422" width="1.140625" style="1" customWidth="1"/>
    <col min="7423" max="7424" width="5.5703125" style="1" customWidth="1"/>
    <col min="7425" max="7425" width="21" style="1" customWidth="1"/>
    <col min="7426" max="7426" width="21.140625" style="1" customWidth="1"/>
    <col min="7427" max="7427" width="51.7109375" style="1" customWidth="1"/>
    <col min="7428" max="7428" width="1.28515625" style="1" customWidth="1"/>
    <col min="7429" max="7429" width="19.7109375" style="1" customWidth="1"/>
    <col min="7430" max="7430" width="16.7109375" style="1" bestFit="1" customWidth="1"/>
    <col min="7431" max="7432" width="9.140625" style="1"/>
    <col min="7433" max="7433" width="14.28515625" style="1" bestFit="1" customWidth="1"/>
    <col min="7434" max="7677" width="9.140625" style="1"/>
    <col min="7678" max="7678" width="1.140625" style="1" customWidth="1"/>
    <col min="7679" max="7680" width="5.5703125" style="1" customWidth="1"/>
    <col min="7681" max="7681" width="21" style="1" customWidth="1"/>
    <col min="7682" max="7682" width="21.140625" style="1" customWidth="1"/>
    <col min="7683" max="7683" width="51.7109375" style="1" customWidth="1"/>
    <col min="7684" max="7684" width="1.28515625" style="1" customWidth="1"/>
    <col min="7685" max="7685" width="19.7109375" style="1" customWidth="1"/>
    <col min="7686" max="7686" width="16.7109375" style="1" bestFit="1" customWidth="1"/>
    <col min="7687" max="7688" width="9.140625" style="1"/>
    <col min="7689" max="7689" width="14.28515625" style="1" bestFit="1" customWidth="1"/>
    <col min="7690" max="7933" width="9.140625" style="1"/>
    <col min="7934" max="7934" width="1.140625" style="1" customWidth="1"/>
    <col min="7935" max="7936" width="5.5703125" style="1" customWidth="1"/>
    <col min="7937" max="7937" width="21" style="1" customWidth="1"/>
    <col min="7938" max="7938" width="21.140625" style="1" customWidth="1"/>
    <col min="7939" max="7939" width="51.7109375" style="1" customWidth="1"/>
    <col min="7940" max="7940" width="1.28515625" style="1" customWidth="1"/>
    <col min="7941" max="7941" width="19.7109375" style="1" customWidth="1"/>
    <col min="7942" max="7942" width="16.7109375" style="1" bestFit="1" customWidth="1"/>
    <col min="7943" max="7944" width="9.140625" style="1"/>
    <col min="7945" max="7945" width="14.28515625" style="1" bestFit="1" customWidth="1"/>
    <col min="7946" max="8189" width="9.140625" style="1"/>
    <col min="8190" max="8190" width="1.140625" style="1" customWidth="1"/>
    <col min="8191" max="8192" width="5.5703125" style="1" customWidth="1"/>
    <col min="8193" max="8193" width="21" style="1" customWidth="1"/>
    <col min="8194" max="8194" width="21.140625" style="1" customWidth="1"/>
    <col min="8195" max="8195" width="51.7109375" style="1" customWidth="1"/>
    <col min="8196" max="8196" width="1.28515625" style="1" customWidth="1"/>
    <col min="8197" max="8197" width="19.7109375" style="1" customWidth="1"/>
    <col min="8198" max="8198" width="16.7109375" style="1" bestFit="1" customWidth="1"/>
    <col min="8199" max="8200" width="9.140625" style="1"/>
    <col min="8201" max="8201" width="14.28515625" style="1" bestFit="1" customWidth="1"/>
    <col min="8202" max="8445" width="9.140625" style="1"/>
    <col min="8446" max="8446" width="1.140625" style="1" customWidth="1"/>
    <col min="8447" max="8448" width="5.5703125" style="1" customWidth="1"/>
    <col min="8449" max="8449" width="21" style="1" customWidth="1"/>
    <col min="8450" max="8450" width="21.140625" style="1" customWidth="1"/>
    <col min="8451" max="8451" width="51.7109375" style="1" customWidth="1"/>
    <col min="8452" max="8452" width="1.28515625" style="1" customWidth="1"/>
    <col min="8453" max="8453" width="19.7109375" style="1" customWidth="1"/>
    <col min="8454" max="8454" width="16.7109375" style="1" bestFit="1" customWidth="1"/>
    <col min="8455" max="8456" width="9.140625" style="1"/>
    <col min="8457" max="8457" width="14.28515625" style="1" bestFit="1" customWidth="1"/>
    <col min="8458" max="8701" width="9.140625" style="1"/>
    <col min="8702" max="8702" width="1.140625" style="1" customWidth="1"/>
    <col min="8703" max="8704" width="5.5703125" style="1" customWidth="1"/>
    <col min="8705" max="8705" width="21" style="1" customWidth="1"/>
    <col min="8706" max="8706" width="21.140625" style="1" customWidth="1"/>
    <col min="8707" max="8707" width="51.7109375" style="1" customWidth="1"/>
    <col min="8708" max="8708" width="1.28515625" style="1" customWidth="1"/>
    <col min="8709" max="8709" width="19.7109375" style="1" customWidth="1"/>
    <col min="8710" max="8710" width="16.7109375" style="1" bestFit="1" customWidth="1"/>
    <col min="8711" max="8712" width="9.140625" style="1"/>
    <col min="8713" max="8713" width="14.28515625" style="1" bestFit="1" customWidth="1"/>
    <col min="8714" max="8957" width="9.140625" style="1"/>
    <col min="8958" max="8958" width="1.140625" style="1" customWidth="1"/>
    <col min="8959" max="8960" width="5.5703125" style="1" customWidth="1"/>
    <col min="8961" max="8961" width="21" style="1" customWidth="1"/>
    <col min="8962" max="8962" width="21.140625" style="1" customWidth="1"/>
    <col min="8963" max="8963" width="51.7109375" style="1" customWidth="1"/>
    <col min="8964" max="8964" width="1.28515625" style="1" customWidth="1"/>
    <col min="8965" max="8965" width="19.7109375" style="1" customWidth="1"/>
    <col min="8966" max="8966" width="16.7109375" style="1" bestFit="1" customWidth="1"/>
    <col min="8967" max="8968" width="9.140625" style="1"/>
    <col min="8969" max="8969" width="14.28515625" style="1" bestFit="1" customWidth="1"/>
    <col min="8970" max="9213" width="9.140625" style="1"/>
    <col min="9214" max="9214" width="1.140625" style="1" customWidth="1"/>
    <col min="9215" max="9216" width="5.5703125" style="1" customWidth="1"/>
    <col min="9217" max="9217" width="21" style="1" customWidth="1"/>
    <col min="9218" max="9218" width="21.140625" style="1" customWidth="1"/>
    <col min="9219" max="9219" width="51.7109375" style="1" customWidth="1"/>
    <col min="9220" max="9220" width="1.28515625" style="1" customWidth="1"/>
    <col min="9221" max="9221" width="19.7109375" style="1" customWidth="1"/>
    <col min="9222" max="9222" width="16.7109375" style="1" bestFit="1" customWidth="1"/>
    <col min="9223" max="9224" width="9.140625" style="1"/>
    <col min="9225" max="9225" width="14.28515625" style="1" bestFit="1" customWidth="1"/>
    <col min="9226" max="9469" width="9.140625" style="1"/>
    <col min="9470" max="9470" width="1.140625" style="1" customWidth="1"/>
    <col min="9471" max="9472" width="5.5703125" style="1" customWidth="1"/>
    <col min="9473" max="9473" width="21" style="1" customWidth="1"/>
    <col min="9474" max="9474" width="21.140625" style="1" customWidth="1"/>
    <col min="9475" max="9475" width="51.7109375" style="1" customWidth="1"/>
    <col min="9476" max="9476" width="1.28515625" style="1" customWidth="1"/>
    <col min="9477" max="9477" width="19.7109375" style="1" customWidth="1"/>
    <col min="9478" max="9478" width="16.7109375" style="1" bestFit="1" customWidth="1"/>
    <col min="9479" max="9480" width="9.140625" style="1"/>
    <col min="9481" max="9481" width="14.28515625" style="1" bestFit="1" customWidth="1"/>
    <col min="9482" max="9725" width="9.140625" style="1"/>
    <col min="9726" max="9726" width="1.140625" style="1" customWidth="1"/>
    <col min="9727" max="9728" width="5.5703125" style="1" customWidth="1"/>
    <col min="9729" max="9729" width="21" style="1" customWidth="1"/>
    <col min="9730" max="9730" width="21.140625" style="1" customWidth="1"/>
    <col min="9731" max="9731" width="51.7109375" style="1" customWidth="1"/>
    <col min="9732" max="9732" width="1.28515625" style="1" customWidth="1"/>
    <col min="9733" max="9733" width="19.7109375" style="1" customWidth="1"/>
    <col min="9734" max="9734" width="16.7109375" style="1" bestFit="1" customWidth="1"/>
    <col min="9735" max="9736" width="9.140625" style="1"/>
    <col min="9737" max="9737" width="14.28515625" style="1" bestFit="1" customWidth="1"/>
    <col min="9738" max="9981" width="9.140625" style="1"/>
    <col min="9982" max="9982" width="1.140625" style="1" customWidth="1"/>
    <col min="9983" max="9984" width="5.5703125" style="1" customWidth="1"/>
    <col min="9985" max="9985" width="21" style="1" customWidth="1"/>
    <col min="9986" max="9986" width="21.140625" style="1" customWidth="1"/>
    <col min="9987" max="9987" width="51.7109375" style="1" customWidth="1"/>
    <col min="9988" max="9988" width="1.28515625" style="1" customWidth="1"/>
    <col min="9989" max="9989" width="19.7109375" style="1" customWidth="1"/>
    <col min="9990" max="9990" width="16.7109375" style="1" bestFit="1" customWidth="1"/>
    <col min="9991" max="9992" width="9.140625" style="1"/>
    <col min="9993" max="9993" width="14.28515625" style="1" bestFit="1" customWidth="1"/>
    <col min="9994" max="10237" width="9.140625" style="1"/>
    <col min="10238" max="10238" width="1.140625" style="1" customWidth="1"/>
    <col min="10239" max="10240" width="5.5703125" style="1" customWidth="1"/>
    <col min="10241" max="10241" width="21" style="1" customWidth="1"/>
    <col min="10242" max="10242" width="21.140625" style="1" customWidth="1"/>
    <col min="10243" max="10243" width="51.7109375" style="1" customWidth="1"/>
    <col min="10244" max="10244" width="1.28515625" style="1" customWidth="1"/>
    <col min="10245" max="10245" width="19.7109375" style="1" customWidth="1"/>
    <col min="10246" max="10246" width="16.7109375" style="1" bestFit="1" customWidth="1"/>
    <col min="10247" max="10248" width="9.140625" style="1"/>
    <col min="10249" max="10249" width="14.28515625" style="1" bestFit="1" customWidth="1"/>
    <col min="10250" max="10493" width="9.140625" style="1"/>
    <col min="10494" max="10494" width="1.140625" style="1" customWidth="1"/>
    <col min="10495" max="10496" width="5.5703125" style="1" customWidth="1"/>
    <col min="10497" max="10497" width="21" style="1" customWidth="1"/>
    <col min="10498" max="10498" width="21.140625" style="1" customWidth="1"/>
    <col min="10499" max="10499" width="51.7109375" style="1" customWidth="1"/>
    <col min="10500" max="10500" width="1.28515625" style="1" customWidth="1"/>
    <col min="10501" max="10501" width="19.7109375" style="1" customWidth="1"/>
    <col min="10502" max="10502" width="16.7109375" style="1" bestFit="1" customWidth="1"/>
    <col min="10503" max="10504" width="9.140625" style="1"/>
    <col min="10505" max="10505" width="14.28515625" style="1" bestFit="1" customWidth="1"/>
    <col min="10506" max="10749" width="9.140625" style="1"/>
    <col min="10750" max="10750" width="1.140625" style="1" customWidth="1"/>
    <col min="10751" max="10752" width="5.5703125" style="1" customWidth="1"/>
    <col min="10753" max="10753" width="21" style="1" customWidth="1"/>
    <col min="10754" max="10754" width="21.140625" style="1" customWidth="1"/>
    <col min="10755" max="10755" width="51.7109375" style="1" customWidth="1"/>
    <col min="10756" max="10756" width="1.28515625" style="1" customWidth="1"/>
    <col min="10757" max="10757" width="19.7109375" style="1" customWidth="1"/>
    <col min="10758" max="10758" width="16.7109375" style="1" bestFit="1" customWidth="1"/>
    <col min="10759" max="10760" width="9.140625" style="1"/>
    <col min="10761" max="10761" width="14.28515625" style="1" bestFit="1" customWidth="1"/>
    <col min="10762" max="11005" width="9.140625" style="1"/>
    <col min="11006" max="11006" width="1.140625" style="1" customWidth="1"/>
    <col min="11007" max="11008" width="5.5703125" style="1" customWidth="1"/>
    <col min="11009" max="11009" width="21" style="1" customWidth="1"/>
    <col min="11010" max="11010" width="21.140625" style="1" customWidth="1"/>
    <col min="11011" max="11011" width="51.7109375" style="1" customWidth="1"/>
    <col min="11012" max="11012" width="1.28515625" style="1" customWidth="1"/>
    <col min="11013" max="11013" width="19.7109375" style="1" customWidth="1"/>
    <col min="11014" max="11014" width="16.7109375" style="1" bestFit="1" customWidth="1"/>
    <col min="11015" max="11016" width="9.140625" style="1"/>
    <col min="11017" max="11017" width="14.28515625" style="1" bestFit="1" customWidth="1"/>
    <col min="11018" max="11261" width="9.140625" style="1"/>
    <col min="11262" max="11262" width="1.140625" style="1" customWidth="1"/>
    <col min="11263" max="11264" width="5.5703125" style="1" customWidth="1"/>
    <col min="11265" max="11265" width="21" style="1" customWidth="1"/>
    <col min="11266" max="11266" width="21.140625" style="1" customWidth="1"/>
    <col min="11267" max="11267" width="51.7109375" style="1" customWidth="1"/>
    <col min="11268" max="11268" width="1.28515625" style="1" customWidth="1"/>
    <col min="11269" max="11269" width="19.7109375" style="1" customWidth="1"/>
    <col min="11270" max="11270" width="16.7109375" style="1" bestFit="1" customWidth="1"/>
    <col min="11271" max="11272" width="9.140625" style="1"/>
    <col min="11273" max="11273" width="14.28515625" style="1" bestFit="1" customWidth="1"/>
    <col min="11274" max="11517" width="9.140625" style="1"/>
    <col min="11518" max="11518" width="1.140625" style="1" customWidth="1"/>
    <col min="11519" max="11520" width="5.5703125" style="1" customWidth="1"/>
    <col min="11521" max="11521" width="21" style="1" customWidth="1"/>
    <col min="11522" max="11522" width="21.140625" style="1" customWidth="1"/>
    <col min="11523" max="11523" width="51.7109375" style="1" customWidth="1"/>
    <col min="11524" max="11524" width="1.28515625" style="1" customWidth="1"/>
    <col min="11525" max="11525" width="19.7109375" style="1" customWidth="1"/>
    <col min="11526" max="11526" width="16.7109375" style="1" bestFit="1" customWidth="1"/>
    <col min="11527" max="11528" width="9.140625" style="1"/>
    <col min="11529" max="11529" width="14.28515625" style="1" bestFit="1" customWidth="1"/>
    <col min="11530" max="11773" width="9.140625" style="1"/>
    <col min="11774" max="11774" width="1.140625" style="1" customWidth="1"/>
    <col min="11775" max="11776" width="5.5703125" style="1" customWidth="1"/>
    <col min="11777" max="11777" width="21" style="1" customWidth="1"/>
    <col min="11778" max="11778" width="21.140625" style="1" customWidth="1"/>
    <col min="11779" max="11779" width="51.7109375" style="1" customWidth="1"/>
    <col min="11780" max="11780" width="1.28515625" style="1" customWidth="1"/>
    <col min="11781" max="11781" width="19.7109375" style="1" customWidth="1"/>
    <col min="11782" max="11782" width="16.7109375" style="1" bestFit="1" customWidth="1"/>
    <col min="11783" max="11784" width="9.140625" style="1"/>
    <col min="11785" max="11785" width="14.28515625" style="1" bestFit="1" customWidth="1"/>
    <col min="11786" max="12029" width="9.140625" style="1"/>
    <col min="12030" max="12030" width="1.140625" style="1" customWidth="1"/>
    <col min="12031" max="12032" width="5.5703125" style="1" customWidth="1"/>
    <col min="12033" max="12033" width="21" style="1" customWidth="1"/>
    <col min="12034" max="12034" width="21.140625" style="1" customWidth="1"/>
    <col min="12035" max="12035" width="51.7109375" style="1" customWidth="1"/>
    <col min="12036" max="12036" width="1.28515625" style="1" customWidth="1"/>
    <col min="12037" max="12037" width="19.7109375" style="1" customWidth="1"/>
    <col min="12038" max="12038" width="16.7109375" style="1" bestFit="1" customWidth="1"/>
    <col min="12039" max="12040" width="9.140625" style="1"/>
    <col min="12041" max="12041" width="14.28515625" style="1" bestFit="1" customWidth="1"/>
    <col min="12042" max="12285" width="9.140625" style="1"/>
    <col min="12286" max="12286" width="1.140625" style="1" customWidth="1"/>
    <col min="12287" max="12288" width="5.5703125" style="1" customWidth="1"/>
    <col min="12289" max="12289" width="21" style="1" customWidth="1"/>
    <col min="12290" max="12290" width="21.140625" style="1" customWidth="1"/>
    <col min="12291" max="12291" width="51.7109375" style="1" customWidth="1"/>
    <col min="12292" max="12292" width="1.28515625" style="1" customWidth="1"/>
    <col min="12293" max="12293" width="19.7109375" style="1" customWidth="1"/>
    <col min="12294" max="12294" width="16.7109375" style="1" bestFit="1" customWidth="1"/>
    <col min="12295" max="12296" width="9.140625" style="1"/>
    <col min="12297" max="12297" width="14.28515625" style="1" bestFit="1" customWidth="1"/>
    <col min="12298" max="12541" width="9.140625" style="1"/>
    <col min="12542" max="12542" width="1.140625" style="1" customWidth="1"/>
    <col min="12543" max="12544" width="5.5703125" style="1" customWidth="1"/>
    <col min="12545" max="12545" width="21" style="1" customWidth="1"/>
    <col min="12546" max="12546" width="21.140625" style="1" customWidth="1"/>
    <col min="12547" max="12547" width="51.7109375" style="1" customWidth="1"/>
    <col min="12548" max="12548" width="1.28515625" style="1" customWidth="1"/>
    <col min="12549" max="12549" width="19.7109375" style="1" customWidth="1"/>
    <col min="12550" max="12550" width="16.7109375" style="1" bestFit="1" customWidth="1"/>
    <col min="12551" max="12552" width="9.140625" style="1"/>
    <col min="12553" max="12553" width="14.28515625" style="1" bestFit="1" customWidth="1"/>
    <col min="12554" max="12797" width="9.140625" style="1"/>
    <col min="12798" max="12798" width="1.140625" style="1" customWidth="1"/>
    <col min="12799" max="12800" width="5.5703125" style="1" customWidth="1"/>
    <col min="12801" max="12801" width="21" style="1" customWidth="1"/>
    <col min="12802" max="12802" width="21.140625" style="1" customWidth="1"/>
    <col min="12803" max="12803" width="51.7109375" style="1" customWidth="1"/>
    <col min="12804" max="12804" width="1.28515625" style="1" customWidth="1"/>
    <col min="12805" max="12805" width="19.7109375" style="1" customWidth="1"/>
    <col min="12806" max="12806" width="16.7109375" style="1" bestFit="1" customWidth="1"/>
    <col min="12807" max="12808" width="9.140625" style="1"/>
    <col min="12809" max="12809" width="14.28515625" style="1" bestFit="1" customWidth="1"/>
    <col min="12810" max="13053" width="9.140625" style="1"/>
    <col min="13054" max="13054" width="1.140625" style="1" customWidth="1"/>
    <col min="13055" max="13056" width="5.5703125" style="1" customWidth="1"/>
    <col min="13057" max="13057" width="21" style="1" customWidth="1"/>
    <col min="13058" max="13058" width="21.140625" style="1" customWidth="1"/>
    <col min="13059" max="13059" width="51.7109375" style="1" customWidth="1"/>
    <col min="13060" max="13060" width="1.28515625" style="1" customWidth="1"/>
    <col min="13061" max="13061" width="19.7109375" style="1" customWidth="1"/>
    <col min="13062" max="13062" width="16.7109375" style="1" bestFit="1" customWidth="1"/>
    <col min="13063" max="13064" width="9.140625" style="1"/>
    <col min="13065" max="13065" width="14.28515625" style="1" bestFit="1" customWidth="1"/>
    <col min="13066" max="13309" width="9.140625" style="1"/>
    <col min="13310" max="13310" width="1.140625" style="1" customWidth="1"/>
    <col min="13311" max="13312" width="5.5703125" style="1" customWidth="1"/>
    <col min="13313" max="13313" width="21" style="1" customWidth="1"/>
    <col min="13314" max="13314" width="21.140625" style="1" customWidth="1"/>
    <col min="13315" max="13315" width="51.7109375" style="1" customWidth="1"/>
    <col min="13316" max="13316" width="1.28515625" style="1" customWidth="1"/>
    <col min="13317" max="13317" width="19.7109375" style="1" customWidth="1"/>
    <col min="13318" max="13318" width="16.7109375" style="1" bestFit="1" customWidth="1"/>
    <col min="13319" max="13320" width="9.140625" style="1"/>
    <col min="13321" max="13321" width="14.28515625" style="1" bestFit="1" customWidth="1"/>
    <col min="13322" max="13565" width="9.140625" style="1"/>
    <col min="13566" max="13566" width="1.140625" style="1" customWidth="1"/>
    <col min="13567" max="13568" width="5.5703125" style="1" customWidth="1"/>
    <col min="13569" max="13569" width="21" style="1" customWidth="1"/>
    <col min="13570" max="13570" width="21.140625" style="1" customWidth="1"/>
    <col min="13571" max="13571" width="51.7109375" style="1" customWidth="1"/>
    <col min="13572" max="13572" width="1.28515625" style="1" customWidth="1"/>
    <col min="13573" max="13573" width="19.7109375" style="1" customWidth="1"/>
    <col min="13574" max="13574" width="16.7109375" style="1" bestFit="1" customWidth="1"/>
    <col min="13575" max="13576" width="9.140625" style="1"/>
    <col min="13577" max="13577" width="14.28515625" style="1" bestFit="1" customWidth="1"/>
    <col min="13578" max="13821" width="9.140625" style="1"/>
    <col min="13822" max="13822" width="1.140625" style="1" customWidth="1"/>
    <col min="13823" max="13824" width="5.5703125" style="1" customWidth="1"/>
    <col min="13825" max="13825" width="21" style="1" customWidth="1"/>
    <col min="13826" max="13826" width="21.140625" style="1" customWidth="1"/>
    <col min="13827" max="13827" width="51.7109375" style="1" customWidth="1"/>
    <col min="13828" max="13828" width="1.28515625" style="1" customWidth="1"/>
    <col min="13829" max="13829" width="19.7109375" style="1" customWidth="1"/>
    <col min="13830" max="13830" width="16.7109375" style="1" bestFit="1" customWidth="1"/>
    <col min="13831" max="13832" width="9.140625" style="1"/>
    <col min="13833" max="13833" width="14.28515625" style="1" bestFit="1" customWidth="1"/>
    <col min="13834" max="14077" width="9.140625" style="1"/>
    <col min="14078" max="14078" width="1.140625" style="1" customWidth="1"/>
    <col min="14079" max="14080" width="5.5703125" style="1" customWidth="1"/>
    <col min="14081" max="14081" width="21" style="1" customWidth="1"/>
    <col min="14082" max="14082" width="21.140625" style="1" customWidth="1"/>
    <col min="14083" max="14083" width="51.7109375" style="1" customWidth="1"/>
    <col min="14084" max="14084" width="1.28515625" style="1" customWidth="1"/>
    <col min="14085" max="14085" width="19.7109375" style="1" customWidth="1"/>
    <col min="14086" max="14086" width="16.7109375" style="1" bestFit="1" customWidth="1"/>
    <col min="14087" max="14088" width="9.140625" style="1"/>
    <col min="14089" max="14089" width="14.28515625" style="1" bestFit="1" customWidth="1"/>
    <col min="14090" max="14333" width="9.140625" style="1"/>
    <col min="14334" max="14334" width="1.140625" style="1" customWidth="1"/>
    <col min="14335" max="14336" width="5.5703125" style="1" customWidth="1"/>
    <col min="14337" max="14337" width="21" style="1" customWidth="1"/>
    <col min="14338" max="14338" width="21.140625" style="1" customWidth="1"/>
    <col min="14339" max="14339" width="51.7109375" style="1" customWidth="1"/>
    <col min="14340" max="14340" width="1.28515625" style="1" customWidth="1"/>
    <col min="14341" max="14341" width="19.7109375" style="1" customWidth="1"/>
    <col min="14342" max="14342" width="16.7109375" style="1" bestFit="1" customWidth="1"/>
    <col min="14343" max="14344" width="9.140625" style="1"/>
    <col min="14345" max="14345" width="14.28515625" style="1" bestFit="1" customWidth="1"/>
    <col min="14346" max="14589" width="9.140625" style="1"/>
    <col min="14590" max="14590" width="1.140625" style="1" customWidth="1"/>
    <col min="14591" max="14592" width="5.5703125" style="1" customWidth="1"/>
    <col min="14593" max="14593" width="21" style="1" customWidth="1"/>
    <col min="14594" max="14594" width="21.140625" style="1" customWidth="1"/>
    <col min="14595" max="14595" width="51.7109375" style="1" customWidth="1"/>
    <col min="14596" max="14596" width="1.28515625" style="1" customWidth="1"/>
    <col min="14597" max="14597" width="19.7109375" style="1" customWidth="1"/>
    <col min="14598" max="14598" width="16.7109375" style="1" bestFit="1" customWidth="1"/>
    <col min="14599" max="14600" width="9.140625" style="1"/>
    <col min="14601" max="14601" width="14.28515625" style="1" bestFit="1" customWidth="1"/>
    <col min="14602" max="14845" width="9.140625" style="1"/>
    <col min="14846" max="14846" width="1.140625" style="1" customWidth="1"/>
    <col min="14847" max="14848" width="5.5703125" style="1" customWidth="1"/>
    <col min="14849" max="14849" width="21" style="1" customWidth="1"/>
    <col min="14850" max="14850" width="21.140625" style="1" customWidth="1"/>
    <col min="14851" max="14851" width="51.7109375" style="1" customWidth="1"/>
    <col min="14852" max="14852" width="1.28515625" style="1" customWidth="1"/>
    <col min="14853" max="14853" width="19.7109375" style="1" customWidth="1"/>
    <col min="14854" max="14854" width="16.7109375" style="1" bestFit="1" customWidth="1"/>
    <col min="14855" max="14856" width="9.140625" style="1"/>
    <col min="14857" max="14857" width="14.28515625" style="1" bestFit="1" customWidth="1"/>
    <col min="14858" max="15101" width="9.140625" style="1"/>
    <col min="15102" max="15102" width="1.140625" style="1" customWidth="1"/>
    <col min="15103" max="15104" width="5.5703125" style="1" customWidth="1"/>
    <col min="15105" max="15105" width="21" style="1" customWidth="1"/>
    <col min="15106" max="15106" width="21.140625" style="1" customWidth="1"/>
    <col min="15107" max="15107" width="51.7109375" style="1" customWidth="1"/>
    <col min="15108" max="15108" width="1.28515625" style="1" customWidth="1"/>
    <col min="15109" max="15109" width="19.7109375" style="1" customWidth="1"/>
    <col min="15110" max="15110" width="16.7109375" style="1" bestFit="1" customWidth="1"/>
    <col min="15111" max="15112" width="9.140625" style="1"/>
    <col min="15113" max="15113" width="14.28515625" style="1" bestFit="1" customWidth="1"/>
    <col min="15114" max="15357" width="9.140625" style="1"/>
    <col min="15358" max="15358" width="1.140625" style="1" customWidth="1"/>
    <col min="15359" max="15360" width="5.5703125" style="1" customWidth="1"/>
    <col min="15361" max="15361" width="21" style="1" customWidth="1"/>
    <col min="15362" max="15362" width="21.140625" style="1" customWidth="1"/>
    <col min="15363" max="15363" width="51.7109375" style="1" customWidth="1"/>
    <col min="15364" max="15364" width="1.28515625" style="1" customWidth="1"/>
    <col min="15365" max="15365" width="19.7109375" style="1" customWidth="1"/>
    <col min="15366" max="15366" width="16.7109375" style="1" bestFit="1" customWidth="1"/>
    <col min="15367" max="15368" width="9.140625" style="1"/>
    <col min="15369" max="15369" width="14.28515625" style="1" bestFit="1" customWidth="1"/>
    <col min="15370" max="15613" width="9.140625" style="1"/>
    <col min="15614" max="15614" width="1.140625" style="1" customWidth="1"/>
    <col min="15615" max="15616" width="5.5703125" style="1" customWidth="1"/>
    <col min="15617" max="15617" width="21" style="1" customWidth="1"/>
    <col min="15618" max="15618" width="21.140625" style="1" customWidth="1"/>
    <col min="15619" max="15619" width="51.7109375" style="1" customWidth="1"/>
    <col min="15620" max="15620" width="1.28515625" style="1" customWidth="1"/>
    <col min="15621" max="15621" width="19.7109375" style="1" customWidth="1"/>
    <col min="15622" max="15622" width="16.7109375" style="1" bestFit="1" customWidth="1"/>
    <col min="15623" max="15624" width="9.140625" style="1"/>
    <col min="15625" max="15625" width="14.28515625" style="1" bestFit="1" customWidth="1"/>
    <col min="15626" max="15869" width="9.140625" style="1"/>
    <col min="15870" max="15870" width="1.140625" style="1" customWidth="1"/>
    <col min="15871" max="15872" width="5.5703125" style="1" customWidth="1"/>
    <col min="15873" max="15873" width="21" style="1" customWidth="1"/>
    <col min="15874" max="15874" width="21.140625" style="1" customWidth="1"/>
    <col min="15875" max="15875" width="51.7109375" style="1" customWidth="1"/>
    <col min="15876" max="15876" width="1.28515625" style="1" customWidth="1"/>
    <col min="15877" max="15877" width="19.7109375" style="1" customWidth="1"/>
    <col min="15878" max="15878" width="16.7109375" style="1" bestFit="1" customWidth="1"/>
    <col min="15879" max="15880" width="9.140625" style="1"/>
    <col min="15881" max="15881" width="14.28515625" style="1" bestFit="1" customWidth="1"/>
    <col min="15882" max="16125" width="9.140625" style="1"/>
    <col min="16126" max="16126" width="1.140625" style="1" customWidth="1"/>
    <col min="16127" max="16128" width="5.5703125" style="1" customWidth="1"/>
    <col min="16129" max="16129" width="21" style="1" customWidth="1"/>
    <col min="16130" max="16130" width="21.140625" style="1" customWidth="1"/>
    <col min="16131" max="16131" width="51.7109375" style="1" customWidth="1"/>
    <col min="16132" max="16132" width="1.28515625" style="1" customWidth="1"/>
    <col min="16133" max="16133" width="19.7109375" style="1" customWidth="1"/>
    <col min="16134" max="16134" width="16.7109375" style="1" bestFit="1" customWidth="1"/>
    <col min="16135" max="16136" width="9.140625" style="1"/>
    <col min="16137" max="16137" width="14.28515625" style="1" bestFit="1" customWidth="1"/>
    <col min="16138" max="16384" width="9.140625" style="1"/>
  </cols>
  <sheetData>
    <row r="2" spans="2:10" s="73" customFormat="1" ht="24.95" customHeight="1">
      <c r="B2" s="71" t="s">
        <v>49</v>
      </c>
      <c r="C2" s="4"/>
      <c r="D2" s="72"/>
      <c r="E2" s="72"/>
      <c r="F2" s="72"/>
      <c r="G2" s="72"/>
      <c r="H2" s="72"/>
    </row>
    <row r="3" spans="2:10" ht="24.95" customHeight="1">
      <c r="B3" s="4"/>
      <c r="C3" s="4"/>
      <c r="D3" s="5"/>
      <c r="E3" s="5"/>
      <c r="F3" s="5"/>
      <c r="G3" s="5"/>
      <c r="H3" s="5"/>
    </row>
    <row r="4" spans="2:10" ht="24.95" customHeight="1">
      <c r="B4" s="6" t="s">
        <v>57</v>
      </c>
      <c r="C4" s="4"/>
      <c r="D4" s="5"/>
      <c r="E4" s="5"/>
      <c r="F4" s="5"/>
      <c r="G4" s="5"/>
      <c r="H4" s="7" t="s">
        <v>0</v>
      </c>
    </row>
    <row r="5" spans="2:10" ht="5.0999999999999996" customHeight="1" thickBot="1"/>
    <row r="6" spans="2:10" ht="24.95" customHeight="1">
      <c r="B6" s="52" t="s">
        <v>45</v>
      </c>
      <c r="C6" s="53"/>
      <c r="D6" s="53"/>
      <c r="E6" s="57" t="s">
        <v>58</v>
      </c>
      <c r="F6" s="89" t="s">
        <v>46</v>
      </c>
      <c r="G6" s="102" t="s">
        <v>48</v>
      </c>
      <c r="H6" s="94" t="s">
        <v>3</v>
      </c>
    </row>
    <row r="7" spans="2:10" ht="24.95" customHeight="1">
      <c r="B7" s="107" t="s">
        <v>47</v>
      </c>
      <c r="C7" s="108"/>
      <c r="D7" s="109"/>
      <c r="E7" s="51">
        <v>3</v>
      </c>
      <c r="F7" s="90">
        <v>2</v>
      </c>
      <c r="G7" s="103">
        <v>5</v>
      </c>
      <c r="H7" s="95"/>
    </row>
    <row r="8" spans="2:10" ht="24.95" customHeight="1">
      <c r="B8" s="119" t="s">
        <v>5</v>
      </c>
      <c r="C8" s="120" t="s">
        <v>6</v>
      </c>
      <c r="D8" s="120"/>
      <c r="E8" s="51">
        <f>사무보조!E8*10</f>
        <v>0</v>
      </c>
      <c r="F8" s="90">
        <f>차량운전!E8*10</f>
        <v>0</v>
      </c>
      <c r="G8" s="103">
        <f>(E8*3)+(F8*2)</f>
        <v>0</v>
      </c>
      <c r="H8" s="96"/>
    </row>
    <row r="9" spans="2:10" ht="24.95" customHeight="1">
      <c r="B9" s="119"/>
      <c r="C9" s="121" t="s">
        <v>7</v>
      </c>
      <c r="D9" s="121"/>
      <c r="E9" s="51">
        <f>사무보조!E9*10</f>
        <v>0</v>
      </c>
      <c r="F9" s="90">
        <f>차량운전!E9*10</f>
        <v>0</v>
      </c>
      <c r="G9" s="103">
        <f t="shared" ref="G9:G31" si="0">(E9*3)+(F9*2)</f>
        <v>0</v>
      </c>
      <c r="H9" s="97"/>
    </row>
    <row r="10" spans="2:10" ht="24.95" customHeight="1">
      <c r="B10" s="119"/>
      <c r="C10" s="119" t="s">
        <v>8</v>
      </c>
      <c r="D10" s="54" t="s">
        <v>9</v>
      </c>
      <c r="E10" s="51">
        <f>사무보조!E10</f>
        <v>0</v>
      </c>
      <c r="F10" s="90">
        <f>차량운전!E10*10</f>
        <v>0</v>
      </c>
      <c r="G10" s="103">
        <f t="shared" si="0"/>
        <v>0</v>
      </c>
      <c r="H10" s="96"/>
    </row>
    <row r="11" spans="2:10" ht="24.95" customHeight="1">
      <c r="B11" s="119"/>
      <c r="C11" s="119"/>
      <c r="D11" s="54" t="s">
        <v>12</v>
      </c>
      <c r="E11" s="51">
        <f>사무보조!E11</f>
        <v>0</v>
      </c>
      <c r="F11" s="90">
        <f>차량운전!E11*10</f>
        <v>0</v>
      </c>
      <c r="G11" s="103">
        <f t="shared" si="0"/>
        <v>0</v>
      </c>
      <c r="H11" s="96"/>
    </row>
    <row r="12" spans="2:10" ht="24.95" customHeight="1">
      <c r="B12" s="119"/>
      <c r="C12" s="119"/>
      <c r="D12" s="54" t="s">
        <v>15</v>
      </c>
      <c r="E12" s="51">
        <f>사무보조!E12</f>
        <v>0</v>
      </c>
      <c r="F12" s="90">
        <f>차량운전!E12</f>
        <v>0</v>
      </c>
      <c r="G12" s="103">
        <f t="shared" si="0"/>
        <v>0</v>
      </c>
      <c r="H12" s="98"/>
    </row>
    <row r="13" spans="2:10" ht="24.95" customHeight="1">
      <c r="B13" s="119"/>
      <c r="C13" s="58" t="s">
        <v>17</v>
      </c>
      <c r="D13" s="58"/>
      <c r="E13" s="59">
        <f>SUM(E8:E12)</f>
        <v>0</v>
      </c>
      <c r="F13" s="91">
        <f>SUM(F8:F12)</f>
        <v>0</v>
      </c>
      <c r="G13" s="104">
        <f t="shared" si="0"/>
        <v>0</v>
      </c>
      <c r="H13" s="99"/>
    </row>
    <row r="14" spans="2:10" ht="24.95" customHeight="1">
      <c r="B14" s="119"/>
      <c r="C14" s="54" t="s">
        <v>18</v>
      </c>
      <c r="D14" s="55"/>
      <c r="E14" s="51">
        <f>사무보조!E14*10</f>
        <v>0</v>
      </c>
      <c r="F14" s="90">
        <f>차량운전!E14*10</f>
        <v>0</v>
      </c>
      <c r="G14" s="103">
        <f t="shared" si="0"/>
        <v>0</v>
      </c>
      <c r="H14" s="95" t="s">
        <v>66</v>
      </c>
    </row>
    <row r="15" spans="2:10" ht="24.95" customHeight="1">
      <c r="B15" s="74" t="s">
        <v>19</v>
      </c>
      <c r="C15" s="74"/>
      <c r="D15" s="74"/>
      <c r="E15" s="75">
        <f>SUM(E13:E14)</f>
        <v>0</v>
      </c>
      <c r="F15" s="92">
        <f>SUM(F13:F14)</f>
        <v>0</v>
      </c>
      <c r="G15" s="105">
        <f t="shared" si="0"/>
        <v>0</v>
      </c>
      <c r="H15" s="100"/>
      <c r="J15" s="25"/>
    </row>
    <row r="16" spans="2:10" ht="24.95" customHeight="1">
      <c r="B16" s="119" t="s">
        <v>21</v>
      </c>
      <c r="C16" s="54" t="s">
        <v>22</v>
      </c>
      <c r="D16" s="55"/>
      <c r="E16" s="51">
        <f>사무보조!E16*10</f>
        <v>609580</v>
      </c>
      <c r="F16" s="90">
        <f>차량운전!E16*10</f>
        <v>670830</v>
      </c>
      <c r="G16" s="103">
        <f t="shared" si="0"/>
        <v>3170400</v>
      </c>
      <c r="H16" s="95"/>
    </row>
    <row r="17" spans="2:8" ht="24.95" customHeight="1">
      <c r="B17" s="119"/>
      <c r="C17" s="54" t="s">
        <v>24</v>
      </c>
      <c r="D17" s="55"/>
      <c r="E17" s="51">
        <f>사무보조!E17*10</f>
        <v>896440</v>
      </c>
      <c r="F17" s="90">
        <f>차량운전!E17*10</f>
        <v>986520</v>
      </c>
      <c r="G17" s="103">
        <f t="shared" si="0"/>
        <v>4662360</v>
      </c>
      <c r="H17" s="95"/>
    </row>
    <row r="18" spans="2:8" ht="24.95" customHeight="1">
      <c r="B18" s="119"/>
      <c r="C18" s="54" t="s">
        <v>26</v>
      </c>
      <c r="D18" s="55"/>
      <c r="E18" s="51">
        <f>사무보조!E18*10</f>
        <v>258970</v>
      </c>
      <c r="F18" s="90">
        <f>차량운전!E18*10</f>
        <v>284990</v>
      </c>
      <c r="G18" s="103">
        <f t="shared" si="0"/>
        <v>1346890</v>
      </c>
      <c r="H18" s="95"/>
    </row>
    <row r="19" spans="2:8" ht="24.95" customHeight="1">
      <c r="B19" s="119"/>
      <c r="C19" s="54" t="s">
        <v>28</v>
      </c>
      <c r="D19" s="55"/>
      <c r="E19" s="51">
        <f>사무보조!E19*10</f>
        <v>211960</v>
      </c>
      <c r="F19" s="90">
        <f>차량운전!E19*10</f>
        <v>430560</v>
      </c>
      <c r="G19" s="103">
        <f t="shared" si="0"/>
        <v>1497000</v>
      </c>
      <c r="H19" s="95"/>
    </row>
    <row r="20" spans="2:8" ht="24.95" customHeight="1">
      <c r="B20" s="119"/>
      <c r="C20" s="54" t="s">
        <v>30</v>
      </c>
      <c r="D20" s="55"/>
      <c r="E20" s="51">
        <f>사무보조!E20*10</f>
        <v>39920</v>
      </c>
      <c r="F20" s="90">
        <f>차량운전!E20*10</f>
        <v>43930</v>
      </c>
      <c r="G20" s="103">
        <f t="shared" si="0"/>
        <v>207620</v>
      </c>
      <c r="H20" s="95"/>
    </row>
    <row r="21" spans="2:8" ht="24.95" customHeight="1">
      <c r="B21" s="119"/>
      <c r="C21" s="54" t="s">
        <v>64</v>
      </c>
      <c r="D21" s="55"/>
      <c r="E21" s="51">
        <f>사무보조!E21*10</f>
        <v>1100000</v>
      </c>
      <c r="F21" s="90">
        <f>차량운전!E21*10</f>
        <v>1100000</v>
      </c>
      <c r="G21" s="103">
        <f t="shared" si="0"/>
        <v>5500000</v>
      </c>
      <c r="H21" s="95"/>
    </row>
    <row r="22" spans="2:8" ht="24.95" customHeight="1">
      <c r="B22" s="74" t="s">
        <v>32</v>
      </c>
      <c r="C22" s="74"/>
      <c r="D22" s="74"/>
      <c r="E22" s="75">
        <f>SUM(E16:E21)</f>
        <v>3116870</v>
      </c>
      <c r="F22" s="92">
        <f t="shared" ref="F22" si="1">SUM(F16:F21)</f>
        <v>3516830</v>
      </c>
      <c r="G22" s="105">
        <f t="shared" si="0"/>
        <v>16384270</v>
      </c>
      <c r="H22" s="100"/>
    </row>
    <row r="23" spans="2:8" ht="24.95" customHeight="1">
      <c r="B23" s="119" t="s">
        <v>33</v>
      </c>
      <c r="C23" s="54" t="s">
        <v>34</v>
      </c>
      <c r="D23" s="54"/>
      <c r="E23" s="51">
        <f>사무보조!E23*10</f>
        <v>0</v>
      </c>
      <c r="F23" s="90">
        <f>차량운전!E23*10</f>
        <v>0</v>
      </c>
      <c r="G23" s="103">
        <f t="shared" si="0"/>
        <v>0</v>
      </c>
      <c r="H23" s="95"/>
    </row>
    <row r="24" spans="2:8" ht="24.95" customHeight="1">
      <c r="B24" s="119"/>
      <c r="C24" s="54" t="s">
        <v>35</v>
      </c>
      <c r="D24" s="54"/>
      <c r="E24" s="51">
        <v>0</v>
      </c>
      <c r="F24" s="90">
        <v>0</v>
      </c>
      <c r="G24" s="103">
        <f t="shared" si="0"/>
        <v>0</v>
      </c>
      <c r="H24" s="95"/>
    </row>
    <row r="25" spans="2:8" ht="24.95" customHeight="1">
      <c r="B25" s="74" t="s">
        <v>37</v>
      </c>
      <c r="C25" s="74"/>
      <c r="D25" s="74"/>
      <c r="E25" s="75">
        <f t="shared" ref="E25:F25" si="2">SUM(E23:E24)</f>
        <v>0</v>
      </c>
      <c r="F25" s="92">
        <f t="shared" si="2"/>
        <v>0</v>
      </c>
      <c r="G25" s="105">
        <f t="shared" si="0"/>
        <v>0</v>
      </c>
      <c r="H25" s="100"/>
    </row>
    <row r="26" spans="2:8" ht="24.95" customHeight="1">
      <c r="B26" s="54" t="s">
        <v>38</v>
      </c>
      <c r="C26" s="54"/>
      <c r="D26" s="54"/>
      <c r="E26" s="51">
        <f>SUM(E15,E22,E25)</f>
        <v>3116870</v>
      </c>
      <c r="F26" s="90">
        <f t="shared" ref="F26" si="3">SUM(F15,F22,F25)</f>
        <v>3516830</v>
      </c>
      <c r="G26" s="103">
        <f t="shared" si="0"/>
        <v>16384270</v>
      </c>
      <c r="H26" s="95"/>
    </row>
    <row r="27" spans="2:8" ht="24.95" customHeight="1">
      <c r="B27" s="76" t="s">
        <v>39</v>
      </c>
      <c r="C27" s="76"/>
      <c r="D27" s="76"/>
      <c r="E27" s="75">
        <f>사무보조!E27*10</f>
        <v>0</v>
      </c>
      <c r="F27" s="92">
        <f>차량운전!E27*10</f>
        <v>0</v>
      </c>
      <c r="G27" s="105">
        <f t="shared" si="0"/>
        <v>0</v>
      </c>
      <c r="H27" s="100"/>
    </row>
    <row r="28" spans="2:8" ht="24.95" customHeight="1">
      <c r="B28" s="110" t="s">
        <v>51</v>
      </c>
      <c r="C28" s="111"/>
      <c r="D28" s="112"/>
      <c r="E28" s="75">
        <f>사무보조!E28*10</f>
        <v>0</v>
      </c>
      <c r="F28" s="92">
        <f>차량운전!E28*10</f>
        <v>0</v>
      </c>
      <c r="G28" s="105">
        <f t="shared" si="0"/>
        <v>0</v>
      </c>
      <c r="H28" s="100"/>
    </row>
    <row r="29" spans="2:8" ht="24.95" customHeight="1">
      <c r="B29" s="113" t="s">
        <v>52</v>
      </c>
      <c r="C29" s="114"/>
      <c r="D29" s="115"/>
      <c r="E29" s="51">
        <f>SUM(E15,E22,E25,E27,E28)</f>
        <v>3116870</v>
      </c>
      <c r="F29" s="90">
        <f t="shared" ref="F29" si="4">SUM(F15,F22,F25,F27,F28)</f>
        <v>3516830</v>
      </c>
      <c r="G29" s="103">
        <f t="shared" si="0"/>
        <v>16384270</v>
      </c>
      <c r="H29" s="95"/>
    </row>
    <row r="30" spans="2:8" ht="24.95" customHeight="1">
      <c r="B30" s="113" t="s">
        <v>53</v>
      </c>
      <c r="C30" s="114"/>
      <c r="D30" s="115"/>
      <c r="E30" s="51">
        <f>INT(E29*10%)</f>
        <v>311687</v>
      </c>
      <c r="F30" s="90">
        <f t="shared" ref="F30" si="5">INT(F29*10%)</f>
        <v>351683</v>
      </c>
      <c r="G30" s="103">
        <f t="shared" si="0"/>
        <v>1638427</v>
      </c>
      <c r="H30" s="95"/>
    </row>
    <row r="31" spans="2:8" ht="24.95" customHeight="1" thickBot="1">
      <c r="B31" s="116" t="s">
        <v>50</v>
      </c>
      <c r="C31" s="117"/>
      <c r="D31" s="118"/>
      <c r="E31" s="56">
        <f t="shared" ref="E31" si="6">SUM(E29:E30)</f>
        <v>3428557</v>
      </c>
      <c r="F31" s="93">
        <f>SUM(F29:F30)</f>
        <v>3868513</v>
      </c>
      <c r="G31" s="106">
        <f t="shared" si="0"/>
        <v>18022697</v>
      </c>
      <c r="H31" s="101"/>
    </row>
    <row r="32" spans="2:8" ht="24.95" customHeight="1">
      <c r="F32" s="61"/>
    </row>
    <row r="33" spans="5:7" ht="24.95" customHeight="1">
      <c r="E33" s="61"/>
      <c r="F33" s="61"/>
      <c r="G33" s="24"/>
    </row>
  </sheetData>
  <mergeCells count="11">
    <mergeCell ref="B7:D7"/>
    <mergeCell ref="B28:D28"/>
    <mergeCell ref="B29:D29"/>
    <mergeCell ref="B30:D30"/>
    <mergeCell ref="B31:D31"/>
    <mergeCell ref="B8:B14"/>
    <mergeCell ref="C8:D8"/>
    <mergeCell ref="C9:D9"/>
    <mergeCell ref="C10:C12"/>
    <mergeCell ref="B16:B21"/>
    <mergeCell ref="B23:B24"/>
  </mergeCells>
  <phoneticPr fontId="1" type="noConversion"/>
  <pageMargins left="0.7" right="0.7" top="0.75" bottom="0.75" header="0.3" footer="0.3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2:M35"/>
  <sheetViews>
    <sheetView topLeftCell="A7" zoomScale="85" zoomScaleNormal="85" zoomScaleSheetLayoutView="85" workbookViewId="0">
      <selection activeCell="J28" sqref="J28"/>
    </sheetView>
  </sheetViews>
  <sheetFormatPr defaultRowHeight="24.95" customHeight="1"/>
  <cols>
    <col min="1" max="1" width="1.140625" style="1" customWidth="1"/>
    <col min="2" max="3" width="5.5703125" style="1" customWidth="1"/>
    <col min="4" max="4" width="21" style="1" customWidth="1"/>
    <col min="5" max="5" width="21.140625" style="1" customWidth="1"/>
    <col min="6" max="6" width="51.7109375" style="1" customWidth="1"/>
    <col min="7" max="7" width="1.28515625" style="1" customWidth="1"/>
    <col min="8" max="8" width="19.7109375" style="2" customWidth="1"/>
    <col min="9" max="9" width="16.7109375" style="2" bestFit="1" customWidth="1"/>
    <col min="10" max="10" width="9.140625" style="2"/>
    <col min="11" max="12" width="14.28515625" style="2" bestFit="1" customWidth="1"/>
    <col min="13" max="13" width="9.140625" style="2"/>
    <col min="14" max="256" width="9.140625" style="1"/>
    <col min="257" max="257" width="1.140625" style="1" customWidth="1"/>
    <col min="258" max="259" width="5.5703125" style="1" customWidth="1"/>
    <col min="260" max="260" width="21" style="1" customWidth="1"/>
    <col min="261" max="261" width="21.140625" style="1" customWidth="1"/>
    <col min="262" max="262" width="51.7109375" style="1" customWidth="1"/>
    <col min="263" max="263" width="1.28515625" style="1" customWidth="1"/>
    <col min="264" max="264" width="19.7109375" style="1" customWidth="1"/>
    <col min="265" max="265" width="16.7109375" style="1" bestFit="1" customWidth="1"/>
    <col min="266" max="267" width="9.140625" style="1"/>
    <col min="268" max="268" width="14.28515625" style="1" bestFit="1" customWidth="1"/>
    <col min="269" max="512" width="9.140625" style="1"/>
    <col min="513" max="513" width="1.140625" style="1" customWidth="1"/>
    <col min="514" max="515" width="5.5703125" style="1" customWidth="1"/>
    <col min="516" max="516" width="21" style="1" customWidth="1"/>
    <col min="517" max="517" width="21.140625" style="1" customWidth="1"/>
    <col min="518" max="518" width="51.7109375" style="1" customWidth="1"/>
    <col min="519" max="519" width="1.28515625" style="1" customWidth="1"/>
    <col min="520" max="520" width="19.7109375" style="1" customWidth="1"/>
    <col min="521" max="521" width="16.7109375" style="1" bestFit="1" customWidth="1"/>
    <col min="522" max="523" width="9.140625" style="1"/>
    <col min="524" max="524" width="14.28515625" style="1" bestFit="1" customWidth="1"/>
    <col min="525" max="768" width="9.140625" style="1"/>
    <col min="769" max="769" width="1.140625" style="1" customWidth="1"/>
    <col min="770" max="771" width="5.5703125" style="1" customWidth="1"/>
    <col min="772" max="772" width="21" style="1" customWidth="1"/>
    <col min="773" max="773" width="21.140625" style="1" customWidth="1"/>
    <col min="774" max="774" width="51.7109375" style="1" customWidth="1"/>
    <col min="775" max="775" width="1.28515625" style="1" customWidth="1"/>
    <col min="776" max="776" width="19.7109375" style="1" customWidth="1"/>
    <col min="777" max="777" width="16.7109375" style="1" bestFit="1" customWidth="1"/>
    <col min="778" max="779" width="9.140625" style="1"/>
    <col min="780" max="780" width="14.28515625" style="1" bestFit="1" customWidth="1"/>
    <col min="781" max="1024" width="9.140625" style="1"/>
    <col min="1025" max="1025" width="1.140625" style="1" customWidth="1"/>
    <col min="1026" max="1027" width="5.5703125" style="1" customWidth="1"/>
    <col min="1028" max="1028" width="21" style="1" customWidth="1"/>
    <col min="1029" max="1029" width="21.140625" style="1" customWidth="1"/>
    <col min="1030" max="1030" width="51.7109375" style="1" customWidth="1"/>
    <col min="1031" max="1031" width="1.28515625" style="1" customWidth="1"/>
    <col min="1032" max="1032" width="19.7109375" style="1" customWidth="1"/>
    <col min="1033" max="1033" width="16.7109375" style="1" bestFit="1" customWidth="1"/>
    <col min="1034" max="1035" width="9.140625" style="1"/>
    <col min="1036" max="1036" width="14.28515625" style="1" bestFit="1" customWidth="1"/>
    <col min="1037" max="1280" width="9.140625" style="1"/>
    <col min="1281" max="1281" width="1.140625" style="1" customWidth="1"/>
    <col min="1282" max="1283" width="5.5703125" style="1" customWidth="1"/>
    <col min="1284" max="1284" width="21" style="1" customWidth="1"/>
    <col min="1285" max="1285" width="21.140625" style="1" customWidth="1"/>
    <col min="1286" max="1286" width="51.7109375" style="1" customWidth="1"/>
    <col min="1287" max="1287" width="1.28515625" style="1" customWidth="1"/>
    <col min="1288" max="1288" width="19.7109375" style="1" customWidth="1"/>
    <col min="1289" max="1289" width="16.7109375" style="1" bestFit="1" customWidth="1"/>
    <col min="1290" max="1291" width="9.140625" style="1"/>
    <col min="1292" max="1292" width="14.28515625" style="1" bestFit="1" customWidth="1"/>
    <col min="1293" max="1536" width="9.140625" style="1"/>
    <col min="1537" max="1537" width="1.140625" style="1" customWidth="1"/>
    <col min="1538" max="1539" width="5.5703125" style="1" customWidth="1"/>
    <col min="1540" max="1540" width="21" style="1" customWidth="1"/>
    <col min="1541" max="1541" width="21.140625" style="1" customWidth="1"/>
    <col min="1542" max="1542" width="51.7109375" style="1" customWidth="1"/>
    <col min="1543" max="1543" width="1.28515625" style="1" customWidth="1"/>
    <col min="1544" max="1544" width="19.7109375" style="1" customWidth="1"/>
    <col min="1545" max="1545" width="16.7109375" style="1" bestFit="1" customWidth="1"/>
    <col min="1546" max="1547" width="9.140625" style="1"/>
    <col min="1548" max="1548" width="14.28515625" style="1" bestFit="1" customWidth="1"/>
    <col min="1549" max="1792" width="9.140625" style="1"/>
    <col min="1793" max="1793" width="1.140625" style="1" customWidth="1"/>
    <col min="1794" max="1795" width="5.5703125" style="1" customWidth="1"/>
    <col min="1796" max="1796" width="21" style="1" customWidth="1"/>
    <col min="1797" max="1797" width="21.140625" style="1" customWidth="1"/>
    <col min="1798" max="1798" width="51.7109375" style="1" customWidth="1"/>
    <col min="1799" max="1799" width="1.28515625" style="1" customWidth="1"/>
    <col min="1800" max="1800" width="19.7109375" style="1" customWidth="1"/>
    <col min="1801" max="1801" width="16.7109375" style="1" bestFit="1" customWidth="1"/>
    <col min="1802" max="1803" width="9.140625" style="1"/>
    <col min="1804" max="1804" width="14.28515625" style="1" bestFit="1" customWidth="1"/>
    <col min="1805" max="2048" width="9.140625" style="1"/>
    <col min="2049" max="2049" width="1.140625" style="1" customWidth="1"/>
    <col min="2050" max="2051" width="5.5703125" style="1" customWidth="1"/>
    <col min="2052" max="2052" width="21" style="1" customWidth="1"/>
    <col min="2053" max="2053" width="21.140625" style="1" customWidth="1"/>
    <col min="2054" max="2054" width="51.7109375" style="1" customWidth="1"/>
    <col min="2055" max="2055" width="1.28515625" style="1" customWidth="1"/>
    <col min="2056" max="2056" width="19.7109375" style="1" customWidth="1"/>
    <col min="2057" max="2057" width="16.7109375" style="1" bestFit="1" customWidth="1"/>
    <col min="2058" max="2059" width="9.140625" style="1"/>
    <col min="2060" max="2060" width="14.28515625" style="1" bestFit="1" customWidth="1"/>
    <col min="2061" max="2304" width="9.140625" style="1"/>
    <col min="2305" max="2305" width="1.140625" style="1" customWidth="1"/>
    <col min="2306" max="2307" width="5.5703125" style="1" customWidth="1"/>
    <col min="2308" max="2308" width="21" style="1" customWidth="1"/>
    <col min="2309" max="2309" width="21.140625" style="1" customWidth="1"/>
    <col min="2310" max="2310" width="51.7109375" style="1" customWidth="1"/>
    <col min="2311" max="2311" width="1.28515625" style="1" customWidth="1"/>
    <col min="2312" max="2312" width="19.7109375" style="1" customWidth="1"/>
    <col min="2313" max="2313" width="16.7109375" style="1" bestFit="1" customWidth="1"/>
    <col min="2314" max="2315" width="9.140625" style="1"/>
    <col min="2316" max="2316" width="14.28515625" style="1" bestFit="1" customWidth="1"/>
    <col min="2317" max="2560" width="9.140625" style="1"/>
    <col min="2561" max="2561" width="1.140625" style="1" customWidth="1"/>
    <col min="2562" max="2563" width="5.5703125" style="1" customWidth="1"/>
    <col min="2564" max="2564" width="21" style="1" customWidth="1"/>
    <col min="2565" max="2565" width="21.140625" style="1" customWidth="1"/>
    <col min="2566" max="2566" width="51.7109375" style="1" customWidth="1"/>
    <col min="2567" max="2567" width="1.28515625" style="1" customWidth="1"/>
    <col min="2568" max="2568" width="19.7109375" style="1" customWidth="1"/>
    <col min="2569" max="2569" width="16.7109375" style="1" bestFit="1" customWidth="1"/>
    <col min="2570" max="2571" width="9.140625" style="1"/>
    <col min="2572" max="2572" width="14.28515625" style="1" bestFit="1" customWidth="1"/>
    <col min="2573" max="2816" width="9.140625" style="1"/>
    <col min="2817" max="2817" width="1.140625" style="1" customWidth="1"/>
    <col min="2818" max="2819" width="5.5703125" style="1" customWidth="1"/>
    <col min="2820" max="2820" width="21" style="1" customWidth="1"/>
    <col min="2821" max="2821" width="21.140625" style="1" customWidth="1"/>
    <col min="2822" max="2822" width="51.7109375" style="1" customWidth="1"/>
    <col min="2823" max="2823" width="1.28515625" style="1" customWidth="1"/>
    <col min="2824" max="2824" width="19.7109375" style="1" customWidth="1"/>
    <col min="2825" max="2825" width="16.7109375" style="1" bestFit="1" customWidth="1"/>
    <col min="2826" max="2827" width="9.140625" style="1"/>
    <col min="2828" max="2828" width="14.28515625" style="1" bestFit="1" customWidth="1"/>
    <col min="2829" max="3072" width="9.140625" style="1"/>
    <col min="3073" max="3073" width="1.140625" style="1" customWidth="1"/>
    <col min="3074" max="3075" width="5.5703125" style="1" customWidth="1"/>
    <col min="3076" max="3076" width="21" style="1" customWidth="1"/>
    <col min="3077" max="3077" width="21.140625" style="1" customWidth="1"/>
    <col min="3078" max="3078" width="51.7109375" style="1" customWidth="1"/>
    <col min="3079" max="3079" width="1.28515625" style="1" customWidth="1"/>
    <col min="3080" max="3080" width="19.7109375" style="1" customWidth="1"/>
    <col min="3081" max="3081" width="16.7109375" style="1" bestFit="1" customWidth="1"/>
    <col min="3082" max="3083" width="9.140625" style="1"/>
    <col min="3084" max="3084" width="14.28515625" style="1" bestFit="1" customWidth="1"/>
    <col min="3085" max="3328" width="9.140625" style="1"/>
    <col min="3329" max="3329" width="1.140625" style="1" customWidth="1"/>
    <col min="3330" max="3331" width="5.5703125" style="1" customWidth="1"/>
    <col min="3332" max="3332" width="21" style="1" customWidth="1"/>
    <col min="3333" max="3333" width="21.140625" style="1" customWidth="1"/>
    <col min="3334" max="3334" width="51.7109375" style="1" customWidth="1"/>
    <col min="3335" max="3335" width="1.28515625" style="1" customWidth="1"/>
    <col min="3336" max="3336" width="19.7109375" style="1" customWidth="1"/>
    <col min="3337" max="3337" width="16.7109375" style="1" bestFit="1" customWidth="1"/>
    <col min="3338" max="3339" width="9.140625" style="1"/>
    <col min="3340" max="3340" width="14.28515625" style="1" bestFit="1" customWidth="1"/>
    <col min="3341" max="3584" width="9.140625" style="1"/>
    <col min="3585" max="3585" width="1.140625" style="1" customWidth="1"/>
    <col min="3586" max="3587" width="5.5703125" style="1" customWidth="1"/>
    <col min="3588" max="3588" width="21" style="1" customWidth="1"/>
    <col min="3589" max="3589" width="21.140625" style="1" customWidth="1"/>
    <col min="3590" max="3590" width="51.7109375" style="1" customWidth="1"/>
    <col min="3591" max="3591" width="1.28515625" style="1" customWidth="1"/>
    <col min="3592" max="3592" width="19.7109375" style="1" customWidth="1"/>
    <col min="3593" max="3593" width="16.7109375" style="1" bestFit="1" customWidth="1"/>
    <col min="3594" max="3595" width="9.140625" style="1"/>
    <col min="3596" max="3596" width="14.28515625" style="1" bestFit="1" customWidth="1"/>
    <col min="3597" max="3840" width="9.140625" style="1"/>
    <col min="3841" max="3841" width="1.140625" style="1" customWidth="1"/>
    <col min="3842" max="3843" width="5.5703125" style="1" customWidth="1"/>
    <col min="3844" max="3844" width="21" style="1" customWidth="1"/>
    <col min="3845" max="3845" width="21.140625" style="1" customWidth="1"/>
    <col min="3846" max="3846" width="51.7109375" style="1" customWidth="1"/>
    <col min="3847" max="3847" width="1.28515625" style="1" customWidth="1"/>
    <col min="3848" max="3848" width="19.7109375" style="1" customWidth="1"/>
    <col min="3849" max="3849" width="16.7109375" style="1" bestFit="1" customWidth="1"/>
    <col min="3850" max="3851" width="9.140625" style="1"/>
    <col min="3852" max="3852" width="14.28515625" style="1" bestFit="1" customWidth="1"/>
    <col min="3853" max="4096" width="9.140625" style="1"/>
    <col min="4097" max="4097" width="1.140625" style="1" customWidth="1"/>
    <col min="4098" max="4099" width="5.5703125" style="1" customWidth="1"/>
    <col min="4100" max="4100" width="21" style="1" customWidth="1"/>
    <col min="4101" max="4101" width="21.140625" style="1" customWidth="1"/>
    <col min="4102" max="4102" width="51.7109375" style="1" customWidth="1"/>
    <col min="4103" max="4103" width="1.28515625" style="1" customWidth="1"/>
    <col min="4104" max="4104" width="19.7109375" style="1" customWidth="1"/>
    <col min="4105" max="4105" width="16.7109375" style="1" bestFit="1" customWidth="1"/>
    <col min="4106" max="4107" width="9.140625" style="1"/>
    <col min="4108" max="4108" width="14.28515625" style="1" bestFit="1" customWidth="1"/>
    <col min="4109" max="4352" width="9.140625" style="1"/>
    <col min="4353" max="4353" width="1.140625" style="1" customWidth="1"/>
    <col min="4354" max="4355" width="5.5703125" style="1" customWidth="1"/>
    <col min="4356" max="4356" width="21" style="1" customWidth="1"/>
    <col min="4357" max="4357" width="21.140625" style="1" customWidth="1"/>
    <col min="4358" max="4358" width="51.7109375" style="1" customWidth="1"/>
    <col min="4359" max="4359" width="1.28515625" style="1" customWidth="1"/>
    <col min="4360" max="4360" width="19.7109375" style="1" customWidth="1"/>
    <col min="4361" max="4361" width="16.7109375" style="1" bestFit="1" customWidth="1"/>
    <col min="4362" max="4363" width="9.140625" style="1"/>
    <col min="4364" max="4364" width="14.28515625" style="1" bestFit="1" customWidth="1"/>
    <col min="4365" max="4608" width="9.140625" style="1"/>
    <col min="4609" max="4609" width="1.140625" style="1" customWidth="1"/>
    <col min="4610" max="4611" width="5.5703125" style="1" customWidth="1"/>
    <col min="4612" max="4612" width="21" style="1" customWidth="1"/>
    <col min="4613" max="4613" width="21.140625" style="1" customWidth="1"/>
    <col min="4614" max="4614" width="51.7109375" style="1" customWidth="1"/>
    <col min="4615" max="4615" width="1.28515625" style="1" customWidth="1"/>
    <col min="4616" max="4616" width="19.7109375" style="1" customWidth="1"/>
    <col min="4617" max="4617" width="16.7109375" style="1" bestFit="1" customWidth="1"/>
    <col min="4618" max="4619" width="9.140625" style="1"/>
    <col min="4620" max="4620" width="14.28515625" style="1" bestFit="1" customWidth="1"/>
    <col min="4621" max="4864" width="9.140625" style="1"/>
    <col min="4865" max="4865" width="1.140625" style="1" customWidth="1"/>
    <col min="4866" max="4867" width="5.5703125" style="1" customWidth="1"/>
    <col min="4868" max="4868" width="21" style="1" customWidth="1"/>
    <col min="4869" max="4869" width="21.140625" style="1" customWidth="1"/>
    <col min="4870" max="4870" width="51.7109375" style="1" customWidth="1"/>
    <col min="4871" max="4871" width="1.28515625" style="1" customWidth="1"/>
    <col min="4872" max="4872" width="19.7109375" style="1" customWidth="1"/>
    <col min="4873" max="4873" width="16.7109375" style="1" bestFit="1" customWidth="1"/>
    <col min="4874" max="4875" width="9.140625" style="1"/>
    <col min="4876" max="4876" width="14.28515625" style="1" bestFit="1" customWidth="1"/>
    <col min="4877" max="5120" width="9.140625" style="1"/>
    <col min="5121" max="5121" width="1.140625" style="1" customWidth="1"/>
    <col min="5122" max="5123" width="5.5703125" style="1" customWidth="1"/>
    <col min="5124" max="5124" width="21" style="1" customWidth="1"/>
    <col min="5125" max="5125" width="21.140625" style="1" customWidth="1"/>
    <col min="5126" max="5126" width="51.7109375" style="1" customWidth="1"/>
    <col min="5127" max="5127" width="1.28515625" style="1" customWidth="1"/>
    <col min="5128" max="5128" width="19.7109375" style="1" customWidth="1"/>
    <col min="5129" max="5129" width="16.7109375" style="1" bestFit="1" customWidth="1"/>
    <col min="5130" max="5131" width="9.140625" style="1"/>
    <col min="5132" max="5132" width="14.28515625" style="1" bestFit="1" customWidth="1"/>
    <col min="5133" max="5376" width="9.140625" style="1"/>
    <col min="5377" max="5377" width="1.140625" style="1" customWidth="1"/>
    <col min="5378" max="5379" width="5.5703125" style="1" customWidth="1"/>
    <col min="5380" max="5380" width="21" style="1" customWidth="1"/>
    <col min="5381" max="5381" width="21.140625" style="1" customWidth="1"/>
    <col min="5382" max="5382" width="51.7109375" style="1" customWidth="1"/>
    <col min="5383" max="5383" width="1.28515625" style="1" customWidth="1"/>
    <col min="5384" max="5384" width="19.7109375" style="1" customWidth="1"/>
    <col min="5385" max="5385" width="16.7109375" style="1" bestFit="1" customWidth="1"/>
    <col min="5386" max="5387" width="9.140625" style="1"/>
    <col min="5388" max="5388" width="14.28515625" style="1" bestFit="1" customWidth="1"/>
    <col min="5389" max="5632" width="9.140625" style="1"/>
    <col min="5633" max="5633" width="1.140625" style="1" customWidth="1"/>
    <col min="5634" max="5635" width="5.5703125" style="1" customWidth="1"/>
    <col min="5636" max="5636" width="21" style="1" customWidth="1"/>
    <col min="5637" max="5637" width="21.140625" style="1" customWidth="1"/>
    <col min="5638" max="5638" width="51.7109375" style="1" customWidth="1"/>
    <col min="5639" max="5639" width="1.28515625" style="1" customWidth="1"/>
    <col min="5640" max="5640" width="19.7109375" style="1" customWidth="1"/>
    <col min="5641" max="5641" width="16.7109375" style="1" bestFit="1" customWidth="1"/>
    <col min="5642" max="5643" width="9.140625" style="1"/>
    <col min="5644" max="5644" width="14.28515625" style="1" bestFit="1" customWidth="1"/>
    <col min="5645" max="5888" width="9.140625" style="1"/>
    <col min="5889" max="5889" width="1.140625" style="1" customWidth="1"/>
    <col min="5890" max="5891" width="5.5703125" style="1" customWidth="1"/>
    <col min="5892" max="5892" width="21" style="1" customWidth="1"/>
    <col min="5893" max="5893" width="21.140625" style="1" customWidth="1"/>
    <col min="5894" max="5894" width="51.7109375" style="1" customWidth="1"/>
    <col min="5895" max="5895" width="1.28515625" style="1" customWidth="1"/>
    <col min="5896" max="5896" width="19.7109375" style="1" customWidth="1"/>
    <col min="5897" max="5897" width="16.7109375" style="1" bestFit="1" customWidth="1"/>
    <col min="5898" max="5899" width="9.140625" style="1"/>
    <col min="5900" max="5900" width="14.28515625" style="1" bestFit="1" customWidth="1"/>
    <col min="5901" max="6144" width="9.140625" style="1"/>
    <col min="6145" max="6145" width="1.140625" style="1" customWidth="1"/>
    <col min="6146" max="6147" width="5.5703125" style="1" customWidth="1"/>
    <col min="6148" max="6148" width="21" style="1" customWidth="1"/>
    <col min="6149" max="6149" width="21.140625" style="1" customWidth="1"/>
    <col min="6150" max="6150" width="51.7109375" style="1" customWidth="1"/>
    <col min="6151" max="6151" width="1.28515625" style="1" customWidth="1"/>
    <col min="6152" max="6152" width="19.7109375" style="1" customWidth="1"/>
    <col min="6153" max="6153" width="16.7109375" style="1" bestFit="1" customWidth="1"/>
    <col min="6154" max="6155" width="9.140625" style="1"/>
    <col min="6156" max="6156" width="14.28515625" style="1" bestFit="1" customWidth="1"/>
    <col min="6157" max="6400" width="9.140625" style="1"/>
    <col min="6401" max="6401" width="1.140625" style="1" customWidth="1"/>
    <col min="6402" max="6403" width="5.5703125" style="1" customWidth="1"/>
    <col min="6404" max="6404" width="21" style="1" customWidth="1"/>
    <col min="6405" max="6405" width="21.140625" style="1" customWidth="1"/>
    <col min="6406" max="6406" width="51.7109375" style="1" customWidth="1"/>
    <col min="6407" max="6407" width="1.28515625" style="1" customWidth="1"/>
    <col min="6408" max="6408" width="19.7109375" style="1" customWidth="1"/>
    <col min="6409" max="6409" width="16.7109375" style="1" bestFit="1" customWidth="1"/>
    <col min="6410" max="6411" width="9.140625" style="1"/>
    <col min="6412" max="6412" width="14.28515625" style="1" bestFit="1" customWidth="1"/>
    <col min="6413" max="6656" width="9.140625" style="1"/>
    <col min="6657" max="6657" width="1.140625" style="1" customWidth="1"/>
    <col min="6658" max="6659" width="5.5703125" style="1" customWidth="1"/>
    <col min="6660" max="6660" width="21" style="1" customWidth="1"/>
    <col min="6661" max="6661" width="21.140625" style="1" customWidth="1"/>
    <col min="6662" max="6662" width="51.7109375" style="1" customWidth="1"/>
    <col min="6663" max="6663" width="1.28515625" style="1" customWidth="1"/>
    <col min="6664" max="6664" width="19.7109375" style="1" customWidth="1"/>
    <col min="6665" max="6665" width="16.7109375" style="1" bestFit="1" customWidth="1"/>
    <col min="6666" max="6667" width="9.140625" style="1"/>
    <col min="6668" max="6668" width="14.28515625" style="1" bestFit="1" customWidth="1"/>
    <col min="6669" max="6912" width="9.140625" style="1"/>
    <col min="6913" max="6913" width="1.140625" style="1" customWidth="1"/>
    <col min="6914" max="6915" width="5.5703125" style="1" customWidth="1"/>
    <col min="6916" max="6916" width="21" style="1" customWidth="1"/>
    <col min="6917" max="6917" width="21.140625" style="1" customWidth="1"/>
    <col min="6918" max="6918" width="51.7109375" style="1" customWidth="1"/>
    <col min="6919" max="6919" width="1.28515625" style="1" customWidth="1"/>
    <col min="6920" max="6920" width="19.7109375" style="1" customWidth="1"/>
    <col min="6921" max="6921" width="16.7109375" style="1" bestFit="1" customWidth="1"/>
    <col min="6922" max="6923" width="9.140625" style="1"/>
    <col min="6924" max="6924" width="14.28515625" style="1" bestFit="1" customWidth="1"/>
    <col min="6925" max="7168" width="9.140625" style="1"/>
    <col min="7169" max="7169" width="1.140625" style="1" customWidth="1"/>
    <col min="7170" max="7171" width="5.5703125" style="1" customWidth="1"/>
    <col min="7172" max="7172" width="21" style="1" customWidth="1"/>
    <col min="7173" max="7173" width="21.140625" style="1" customWidth="1"/>
    <col min="7174" max="7174" width="51.7109375" style="1" customWidth="1"/>
    <col min="7175" max="7175" width="1.28515625" style="1" customWidth="1"/>
    <col min="7176" max="7176" width="19.7109375" style="1" customWidth="1"/>
    <col min="7177" max="7177" width="16.7109375" style="1" bestFit="1" customWidth="1"/>
    <col min="7178" max="7179" width="9.140625" style="1"/>
    <col min="7180" max="7180" width="14.28515625" style="1" bestFit="1" customWidth="1"/>
    <col min="7181" max="7424" width="9.140625" style="1"/>
    <col min="7425" max="7425" width="1.140625" style="1" customWidth="1"/>
    <col min="7426" max="7427" width="5.5703125" style="1" customWidth="1"/>
    <col min="7428" max="7428" width="21" style="1" customWidth="1"/>
    <col min="7429" max="7429" width="21.140625" style="1" customWidth="1"/>
    <col min="7430" max="7430" width="51.7109375" style="1" customWidth="1"/>
    <col min="7431" max="7431" width="1.28515625" style="1" customWidth="1"/>
    <col min="7432" max="7432" width="19.7109375" style="1" customWidth="1"/>
    <col min="7433" max="7433" width="16.7109375" style="1" bestFit="1" customWidth="1"/>
    <col min="7434" max="7435" width="9.140625" style="1"/>
    <col min="7436" max="7436" width="14.28515625" style="1" bestFit="1" customWidth="1"/>
    <col min="7437" max="7680" width="9.140625" style="1"/>
    <col min="7681" max="7681" width="1.140625" style="1" customWidth="1"/>
    <col min="7682" max="7683" width="5.5703125" style="1" customWidth="1"/>
    <col min="7684" max="7684" width="21" style="1" customWidth="1"/>
    <col min="7685" max="7685" width="21.140625" style="1" customWidth="1"/>
    <col min="7686" max="7686" width="51.7109375" style="1" customWidth="1"/>
    <col min="7687" max="7687" width="1.28515625" style="1" customWidth="1"/>
    <col min="7688" max="7688" width="19.7109375" style="1" customWidth="1"/>
    <col min="7689" max="7689" width="16.7109375" style="1" bestFit="1" customWidth="1"/>
    <col min="7690" max="7691" width="9.140625" style="1"/>
    <col min="7692" max="7692" width="14.28515625" style="1" bestFit="1" customWidth="1"/>
    <col min="7693" max="7936" width="9.140625" style="1"/>
    <col min="7937" max="7937" width="1.140625" style="1" customWidth="1"/>
    <col min="7938" max="7939" width="5.5703125" style="1" customWidth="1"/>
    <col min="7940" max="7940" width="21" style="1" customWidth="1"/>
    <col min="7941" max="7941" width="21.140625" style="1" customWidth="1"/>
    <col min="7942" max="7942" width="51.7109375" style="1" customWidth="1"/>
    <col min="7943" max="7943" width="1.28515625" style="1" customWidth="1"/>
    <col min="7944" max="7944" width="19.7109375" style="1" customWidth="1"/>
    <col min="7945" max="7945" width="16.7109375" style="1" bestFit="1" customWidth="1"/>
    <col min="7946" max="7947" width="9.140625" style="1"/>
    <col min="7948" max="7948" width="14.28515625" style="1" bestFit="1" customWidth="1"/>
    <col min="7949" max="8192" width="9.140625" style="1"/>
    <col min="8193" max="8193" width="1.140625" style="1" customWidth="1"/>
    <col min="8194" max="8195" width="5.5703125" style="1" customWidth="1"/>
    <col min="8196" max="8196" width="21" style="1" customWidth="1"/>
    <col min="8197" max="8197" width="21.140625" style="1" customWidth="1"/>
    <col min="8198" max="8198" width="51.7109375" style="1" customWidth="1"/>
    <col min="8199" max="8199" width="1.28515625" style="1" customWidth="1"/>
    <col min="8200" max="8200" width="19.7109375" style="1" customWidth="1"/>
    <col min="8201" max="8201" width="16.7109375" style="1" bestFit="1" customWidth="1"/>
    <col min="8202" max="8203" width="9.140625" style="1"/>
    <col min="8204" max="8204" width="14.28515625" style="1" bestFit="1" customWidth="1"/>
    <col min="8205" max="8448" width="9.140625" style="1"/>
    <col min="8449" max="8449" width="1.140625" style="1" customWidth="1"/>
    <col min="8450" max="8451" width="5.5703125" style="1" customWidth="1"/>
    <col min="8452" max="8452" width="21" style="1" customWidth="1"/>
    <col min="8453" max="8453" width="21.140625" style="1" customWidth="1"/>
    <col min="8454" max="8454" width="51.7109375" style="1" customWidth="1"/>
    <col min="8455" max="8455" width="1.28515625" style="1" customWidth="1"/>
    <col min="8456" max="8456" width="19.7109375" style="1" customWidth="1"/>
    <col min="8457" max="8457" width="16.7109375" style="1" bestFit="1" customWidth="1"/>
    <col min="8458" max="8459" width="9.140625" style="1"/>
    <col min="8460" max="8460" width="14.28515625" style="1" bestFit="1" customWidth="1"/>
    <col min="8461" max="8704" width="9.140625" style="1"/>
    <col min="8705" max="8705" width="1.140625" style="1" customWidth="1"/>
    <col min="8706" max="8707" width="5.5703125" style="1" customWidth="1"/>
    <col min="8708" max="8708" width="21" style="1" customWidth="1"/>
    <col min="8709" max="8709" width="21.140625" style="1" customWidth="1"/>
    <col min="8710" max="8710" width="51.7109375" style="1" customWidth="1"/>
    <col min="8711" max="8711" width="1.28515625" style="1" customWidth="1"/>
    <col min="8712" max="8712" width="19.7109375" style="1" customWidth="1"/>
    <col min="8713" max="8713" width="16.7109375" style="1" bestFit="1" customWidth="1"/>
    <col min="8714" max="8715" width="9.140625" style="1"/>
    <col min="8716" max="8716" width="14.28515625" style="1" bestFit="1" customWidth="1"/>
    <col min="8717" max="8960" width="9.140625" style="1"/>
    <col min="8961" max="8961" width="1.140625" style="1" customWidth="1"/>
    <col min="8962" max="8963" width="5.5703125" style="1" customWidth="1"/>
    <col min="8964" max="8964" width="21" style="1" customWidth="1"/>
    <col min="8965" max="8965" width="21.140625" style="1" customWidth="1"/>
    <col min="8966" max="8966" width="51.7109375" style="1" customWidth="1"/>
    <col min="8967" max="8967" width="1.28515625" style="1" customWidth="1"/>
    <col min="8968" max="8968" width="19.7109375" style="1" customWidth="1"/>
    <col min="8969" max="8969" width="16.7109375" style="1" bestFit="1" customWidth="1"/>
    <col min="8970" max="8971" width="9.140625" style="1"/>
    <col min="8972" max="8972" width="14.28515625" style="1" bestFit="1" customWidth="1"/>
    <col min="8973" max="9216" width="9.140625" style="1"/>
    <col min="9217" max="9217" width="1.140625" style="1" customWidth="1"/>
    <col min="9218" max="9219" width="5.5703125" style="1" customWidth="1"/>
    <col min="9220" max="9220" width="21" style="1" customWidth="1"/>
    <col min="9221" max="9221" width="21.140625" style="1" customWidth="1"/>
    <col min="9222" max="9222" width="51.7109375" style="1" customWidth="1"/>
    <col min="9223" max="9223" width="1.28515625" style="1" customWidth="1"/>
    <col min="9224" max="9224" width="19.7109375" style="1" customWidth="1"/>
    <col min="9225" max="9225" width="16.7109375" style="1" bestFit="1" customWidth="1"/>
    <col min="9226" max="9227" width="9.140625" style="1"/>
    <col min="9228" max="9228" width="14.28515625" style="1" bestFit="1" customWidth="1"/>
    <col min="9229" max="9472" width="9.140625" style="1"/>
    <col min="9473" max="9473" width="1.140625" style="1" customWidth="1"/>
    <col min="9474" max="9475" width="5.5703125" style="1" customWidth="1"/>
    <col min="9476" max="9476" width="21" style="1" customWidth="1"/>
    <col min="9477" max="9477" width="21.140625" style="1" customWidth="1"/>
    <col min="9478" max="9478" width="51.7109375" style="1" customWidth="1"/>
    <col min="9479" max="9479" width="1.28515625" style="1" customWidth="1"/>
    <col min="9480" max="9480" width="19.7109375" style="1" customWidth="1"/>
    <col min="9481" max="9481" width="16.7109375" style="1" bestFit="1" customWidth="1"/>
    <col min="9482" max="9483" width="9.140625" style="1"/>
    <col min="9484" max="9484" width="14.28515625" style="1" bestFit="1" customWidth="1"/>
    <col min="9485" max="9728" width="9.140625" style="1"/>
    <col min="9729" max="9729" width="1.140625" style="1" customWidth="1"/>
    <col min="9730" max="9731" width="5.5703125" style="1" customWidth="1"/>
    <col min="9732" max="9732" width="21" style="1" customWidth="1"/>
    <col min="9733" max="9733" width="21.140625" style="1" customWidth="1"/>
    <col min="9734" max="9734" width="51.7109375" style="1" customWidth="1"/>
    <col min="9735" max="9735" width="1.28515625" style="1" customWidth="1"/>
    <col min="9736" max="9736" width="19.7109375" style="1" customWidth="1"/>
    <col min="9737" max="9737" width="16.7109375" style="1" bestFit="1" customWidth="1"/>
    <col min="9738" max="9739" width="9.140625" style="1"/>
    <col min="9740" max="9740" width="14.28515625" style="1" bestFit="1" customWidth="1"/>
    <col min="9741" max="9984" width="9.140625" style="1"/>
    <col min="9985" max="9985" width="1.140625" style="1" customWidth="1"/>
    <col min="9986" max="9987" width="5.5703125" style="1" customWidth="1"/>
    <col min="9988" max="9988" width="21" style="1" customWidth="1"/>
    <col min="9989" max="9989" width="21.140625" style="1" customWidth="1"/>
    <col min="9990" max="9990" width="51.7109375" style="1" customWidth="1"/>
    <col min="9991" max="9991" width="1.28515625" style="1" customWidth="1"/>
    <col min="9992" max="9992" width="19.7109375" style="1" customWidth="1"/>
    <col min="9993" max="9993" width="16.7109375" style="1" bestFit="1" customWidth="1"/>
    <col min="9994" max="9995" width="9.140625" style="1"/>
    <col min="9996" max="9996" width="14.28515625" style="1" bestFit="1" customWidth="1"/>
    <col min="9997" max="10240" width="9.140625" style="1"/>
    <col min="10241" max="10241" width="1.140625" style="1" customWidth="1"/>
    <col min="10242" max="10243" width="5.5703125" style="1" customWidth="1"/>
    <col min="10244" max="10244" width="21" style="1" customWidth="1"/>
    <col min="10245" max="10245" width="21.140625" style="1" customWidth="1"/>
    <col min="10246" max="10246" width="51.7109375" style="1" customWidth="1"/>
    <col min="10247" max="10247" width="1.28515625" style="1" customWidth="1"/>
    <col min="10248" max="10248" width="19.7109375" style="1" customWidth="1"/>
    <col min="10249" max="10249" width="16.7109375" style="1" bestFit="1" customWidth="1"/>
    <col min="10250" max="10251" width="9.140625" style="1"/>
    <col min="10252" max="10252" width="14.28515625" style="1" bestFit="1" customWidth="1"/>
    <col min="10253" max="10496" width="9.140625" style="1"/>
    <col min="10497" max="10497" width="1.140625" style="1" customWidth="1"/>
    <col min="10498" max="10499" width="5.5703125" style="1" customWidth="1"/>
    <col min="10500" max="10500" width="21" style="1" customWidth="1"/>
    <col min="10501" max="10501" width="21.140625" style="1" customWidth="1"/>
    <col min="10502" max="10502" width="51.7109375" style="1" customWidth="1"/>
    <col min="10503" max="10503" width="1.28515625" style="1" customWidth="1"/>
    <col min="10504" max="10504" width="19.7109375" style="1" customWidth="1"/>
    <col min="10505" max="10505" width="16.7109375" style="1" bestFit="1" customWidth="1"/>
    <col min="10506" max="10507" width="9.140625" style="1"/>
    <col min="10508" max="10508" width="14.28515625" style="1" bestFit="1" customWidth="1"/>
    <col min="10509" max="10752" width="9.140625" style="1"/>
    <col min="10753" max="10753" width="1.140625" style="1" customWidth="1"/>
    <col min="10754" max="10755" width="5.5703125" style="1" customWidth="1"/>
    <col min="10756" max="10756" width="21" style="1" customWidth="1"/>
    <col min="10757" max="10757" width="21.140625" style="1" customWidth="1"/>
    <col min="10758" max="10758" width="51.7109375" style="1" customWidth="1"/>
    <col min="10759" max="10759" width="1.28515625" style="1" customWidth="1"/>
    <col min="10760" max="10760" width="19.7109375" style="1" customWidth="1"/>
    <col min="10761" max="10761" width="16.7109375" style="1" bestFit="1" customWidth="1"/>
    <col min="10762" max="10763" width="9.140625" style="1"/>
    <col min="10764" max="10764" width="14.28515625" style="1" bestFit="1" customWidth="1"/>
    <col min="10765" max="11008" width="9.140625" style="1"/>
    <col min="11009" max="11009" width="1.140625" style="1" customWidth="1"/>
    <col min="11010" max="11011" width="5.5703125" style="1" customWidth="1"/>
    <col min="11012" max="11012" width="21" style="1" customWidth="1"/>
    <col min="11013" max="11013" width="21.140625" style="1" customWidth="1"/>
    <col min="11014" max="11014" width="51.7109375" style="1" customWidth="1"/>
    <col min="11015" max="11015" width="1.28515625" style="1" customWidth="1"/>
    <col min="11016" max="11016" width="19.7109375" style="1" customWidth="1"/>
    <col min="11017" max="11017" width="16.7109375" style="1" bestFit="1" customWidth="1"/>
    <col min="11018" max="11019" width="9.140625" style="1"/>
    <col min="11020" max="11020" width="14.28515625" style="1" bestFit="1" customWidth="1"/>
    <col min="11021" max="11264" width="9.140625" style="1"/>
    <col min="11265" max="11265" width="1.140625" style="1" customWidth="1"/>
    <col min="11266" max="11267" width="5.5703125" style="1" customWidth="1"/>
    <col min="11268" max="11268" width="21" style="1" customWidth="1"/>
    <col min="11269" max="11269" width="21.140625" style="1" customWidth="1"/>
    <col min="11270" max="11270" width="51.7109375" style="1" customWidth="1"/>
    <col min="11271" max="11271" width="1.28515625" style="1" customWidth="1"/>
    <col min="11272" max="11272" width="19.7109375" style="1" customWidth="1"/>
    <col min="11273" max="11273" width="16.7109375" style="1" bestFit="1" customWidth="1"/>
    <col min="11274" max="11275" width="9.140625" style="1"/>
    <col min="11276" max="11276" width="14.28515625" style="1" bestFit="1" customWidth="1"/>
    <col min="11277" max="11520" width="9.140625" style="1"/>
    <col min="11521" max="11521" width="1.140625" style="1" customWidth="1"/>
    <col min="11522" max="11523" width="5.5703125" style="1" customWidth="1"/>
    <col min="11524" max="11524" width="21" style="1" customWidth="1"/>
    <col min="11525" max="11525" width="21.140625" style="1" customWidth="1"/>
    <col min="11526" max="11526" width="51.7109375" style="1" customWidth="1"/>
    <col min="11527" max="11527" width="1.28515625" style="1" customWidth="1"/>
    <col min="11528" max="11528" width="19.7109375" style="1" customWidth="1"/>
    <col min="11529" max="11529" width="16.7109375" style="1" bestFit="1" customWidth="1"/>
    <col min="11530" max="11531" width="9.140625" style="1"/>
    <col min="11532" max="11532" width="14.28515625" style="1" bestFit="1" customWidth="1"/>
    <col min="11533" max="11776" width="9.140625" style="1"/>
    <col min="11777" max="11777" width="1.140625" style="1" customWidth="1"/>
    <col min="11778" max="11779" width="5.5703125" style="1" customWidth="1"/>
    <col min="11780" max="11780" width="21" style="1" customWidth="1"/>
    <col min="11781" max="11781" width="21.140625" style="1" customWidth="1"/>
    <col min="11782" max="11782" width="51.7109375" style="1" customWidth="1"/>
    <col min="11783" max="11783" width="1.28515625" style="1" customWidth="1"/>
    <col min="11784" max="11784" width="19.7109375" style="1" customWidth="1"/>
    <col min="11785" max="11785" width="16.7109375" style="1" bestFit="1" customWidth="1"/>
    <col min="11786" max="11787" width="9.140625" style="1"/>
    <col min="11788" max="11788" width="14.28515625" style="1" bestFit="1" customWidth="1"/>
    <col min="11789" max="12032" width="9.140625" style="1"/>
    <col min="12033" max="12033" width="1.140625" style="1" customWidth="1"/>
    <col min="12034" max="12035" width="5.5703125" style="1" customWidth="1"/>
    <col min="12036" max="12036" width="21" style="1" customWidth="1"/>
    <col min="12037" max="12037" width="21.140625" style="1" customWidth="1"/>
    <col min="12038" max="12038" width="51.7109375" style="1" customWidth="1"/>
    <col min="12039" max="12039" width="1.28515625" style="1" customWidth="1"/>
    <col min="12040" max="12040" width="19.7109375" style="1" customWidth="1"/>
    <col min="12041" max="12041" width="16.7109375" style="1" bestFit="1" customWidth="1"/>
    <col min="12042" max="12043" width="9.140625" style="1"/>
    <col min="12044" max="12044" width="14.28515625" style="1" bestFit="1" customWidth="1"/>
    <col min="12045" max="12288" width="9.140625" style="1"/>
    <col min="12289" max="12289" width="1.140625" style="1" customWidth="1"/>
    <col min="12290" max="12291" width="5.5703125" style="1" customWidth="1"/>
    <col min="12292" max="12292" width="21" style="1" customWidth="1"/>
    <col min="12293" max="12293" width="21.140625" style="1" customWidth="1"/>
    <col min="12294" max="12294" width="51.7109375" style="1" customWidth="1"/>
    <col min="12295" max="12295" width="1.28515625" style="1" customWidth="1"/>
    <col min="12296" max="12296" width="19.7109375" style="1" customWidth="1"/>
    <col min="12297" max="12297" width="16.7109375" style="1" bestFit="1" customWidth="1"/>
    <col min="12298" max="12299" width="9.140625" style="1"/>
    <col min="12300" max="12300" width="14.28515625" style="1" bestFit="1" customWidth="1"/>
    <col min="12301" max="12544" width="9.140625" style="1"/>
    <col min="12545" max="12545" width="1.140625" style="1" customWidth="1"/>
    <col min="12546" max="12547" width="5.5703125" style="1" customWidth="1"/>
    <col min="12548" max="12548" width="21" style="1" customWidth="1"/>
    <col min="12549" max="12549" width="21.140625" style="1" customWidth="1"/>
    <col min="12550" max="12550" width="51.7109375" style="1" customWidth="1"/>
    <col min="12551" max="12551" width="1.28515625" style="1" customWidth="1"/>
    <col min="12552" max="12552" width="19.7109375" style="1" customWidth="1"/>
    <col min="12553" max="12553" width="16.7109375" style="1" bestFit="1" customWidth="1"/>
    <col min="12554" max="12555" width="9.140625" style="1"/>
    <col min="12556" max="12556" width="14.28515625" style="1" bestFit="1" customWidth="1"/>
    <col min="12557" max="12800" width="9.140625" style="1"/>
    <col min="12801" max="12801" width="1.140625" style="1" customWidth="1"/>
    <col min="12802" max="12803" width="5.5703125" style="1" customWidth="1"/>
    <col min="12804" max="12804" width="21" style="1" customWidth="1"/>
    <col min="12805" max="12805" width="21.140625" style="1" customWidth="1"/>
    <col min="12806" max="12806" width="51.7109375" style="1" customWidth="1"/>
    <col min="12807" max="12807" width="1.28515625" style="1" customWidth="1"/>
    <col min="12808" max="12808" width="19.7109375" style="1" customWidth="1"/>
    <col min="12809" max="12809" width="16.7109375" style="1" bestFit="1" customWidth="1"/>
    <col min="12810" max="12811" width="9.140625" style="1"/>
    <col min="12812" max="12812" width="14.28515625" style="1" bestFit="1" customWidth="1"/>
    <col min="12813" max="13056" width="9.140625" style="1"/>
    <col min="13057" max="13057" width="1.140625" style="1" customWidth="1"/>
    <col min="13058" max="13059" width="5.5703125" style="1" customWidth="1"/>
    <col min="13060" max="13060" width="21" style="1" customWidth="1"/>
    <col min="13061" max="13061" width="21.140625" style="1" customWidth="1"/>
    <col min="13062" max="13062" width="51.7109375" style="1" customWidth="1"/>
    <col min="13063" max="13063" width="1.28515625" style="1" customWidth="1"/>
    <col min="13064" max="13064" width="19.7109375" style="1" customWidth="1"/>
    <col min="13065" max="13065" width="16.7109375" style="1" bestFit="1" customWidth="1"/>
    <col min="13066" max="13067" width="9.140625" style="1"/>
    <col min="13068" max="13068" width="14.28515625" style="1" bestFit="1" customWidth="1"/>
    <col min="13069" max="13312" width="9.140625" style="1"/>
    <col min="13313" max="13313" width="1.140625" style="1" customWidth="1"/>
    <col min="13314" max="13315" width="5.5703125" style="1" customWidth="1"/>
    <col min="13316" max="13316" width="21" style="1" customWidth="1"/>
    <col min="13317" max="13317" width="21.140625" style="1" customWidth="1"/>
    <col min="13318" max="13318" width="51.7109375" style="1" customWidth="1"/>
    <col min="13319" max="13319" width="1.28515625" style="1" customWidth="1"/>
    <col min="13320" max="13320" width="19.7109375" style="1" customWidth="1"/>
    <col min="13321" max="13321" width="16.7109375" style="1" bestFit="1" customWidth="1"/>
    <col min="13322" max="13323" width="9.140625" style="1"/>
    <col min="13324" max="13324" width="14.28515625" style="1" bestFit="1" customWidth="1"/>
    <col min="13325" max="13568" width="9.140625" style="1"/>
    <col min="13569" max="13569" width="1.140625" style="1" customWidth="1"/>
    <col min="13570" max="13571" width="5.5703125" style="1" customWidth="1"/>
    <col min="13572" max="13572" width="21" style="1" customWidth="1"/>
    <col min="13573" max="13573" width="21.140625" style="1" customWidth="1"/>
    <col min="13574" max="13574" width="51.7109375" style="1" customWidth="1"/>
    <col min="13575" max="13575" width="1.28515625" style="1" customWidth="1"/>
    <col min="13576" max="13576" width="19.7109375" style="1" customWidth="1"/>
    <col min="13577" max="13577" width="16.7109375" style="1" bestFit="1" customWidth="1"/>
    <col min="13578" max="13579" width="9.140625" style="1"/>
    <col min="13580" max="13580" width="14.28515625" style="1" bestFit="1" customWidth="1"/>
    <col min="13581" max="13824" width="9.140625" style="1"/>
    <col min="13825" max="13825" width="1.140625" style="1" customWidth="1"/>
    <col min="13826" max="13827" width="5.5703125" style="1" customWidth="1"/>
    <col min="13828" max="13828" width="21" style="1" customWidth="1"/>
    <col min="13829" max="13829" width="21.140625" style="1" customWidth="1"/>
    <col min="13830" max="13830" width="51.7109375" style="1" customWidth="1"/>
    <col min="13831" max="13831" width="1.28515625" style="1" customWidth="1"/>
    <col min="13832" max="13832" width="19.7109375" style="1" customWidth="1"/>
    <col min="13833" max="13833" width="16.7109375" style="1" bestFit="1" customWidth="1"/>
    <col min="13834" max="13835" width="9.140625" style="1"/>
    <col min="13836" max="13836" width="14.28515625" style="1" bestFit="1" customWidth="1"/>
    <col min="13837" max="14080" width="9.140625" style="1"/>
    <col min="14081" max="14081" width="1.140625" style="1" customWidth="1"/>
    <col min="14082" max="14083" width="5.5703125" style="1" customWidth="1"/>
    <col min="14084" max="14084" width="21" style="1" customWidth="1"/>
    <col min="14085" max="14085" width="21.140625" style="1" customWidth="1"/>
    <col min="14086" max="14086" width="51.7109375" style="1" customWidth="1"/>
    <col min="14087" max="14087" width="1.28515625" style="1" customWidth="1"/>
    <col min="14088" max="14088" width="19.7109375" style="1" customWidth="1"/>
    <col min="14089" max="14089" width="16.7109375" style="1" bestFit="1" customWidth="1"/>
    <col min="14090" max="14091" width="9.140625" style="1"/>
    <col min="14092" max="14092" width="14.28515625" style="1" bestFit="1" customWidth="1"/>
    <col min="14093" max="14336" width="9.140625" style="1"/>
    <col min="14337" max="14337" width="1.140625" style="1" customWidth="1"/>
    <col min="14338" max="14339" width="5.5703125" style="1" customWidth="1"/>
    <col min="14340" max="14340" width="21" style="1" customWidth="1"/>
    <col min="14341" max="14341" width="21.140625" style="1" customWidth="1"/>
    <col min="14342" max="14342" width="51.7109375" style="1" customWidth="1"/>
    <col min="14343" max="14343" width="1.28515625" style="1" customWidth="1"/>
    <col min="14344" max="14344" width="19.7109375" style="1" customWidth="1"/>
    <col min="14345" max="14345" width="16.7109375" style="1" bestFit="1" customWidth="1"/>
    <col min="14346" max="14347" width="9.140625" style="1"/>
    <col min="14348" max="14348" width="14.28515625" style="1" bestFit="1" customWidth="1"/>
    <col min="14349" max="14592" width="9.140625" style="1"/>
    <col min="14593" max="14593" width="1.140625" style="1" customWidth="1"/>
    <col min="14594" max="14595" width="5.5703125" style="1" customWidth="1"/>
    <col min="14596" max="14596" width="21" style="1" customWidth="1"/>
    <col min="14597" max="14597" width="21.140625" style="1" customWidth="1"/>
    <col min="14598" max="14598" width="51.7109375" style="1" customWidth="1"/>
    <col min="14599" max="14599" width="1.28515625" style="1" customWidth="1"/>
    <col min="14600" max="14600" width="19.7109375" style="1" customWidth="1"/>
    <col min="14601" max="14601" width="16.7109375" style="1" bestFit="1" customWidth="1"/>
    <col min="14602" max="14603" width="9.140625" style="1"/>
    <col min="14604" max="14604" width="14.28515625" style="1" bestFit="1" customWidth="1"/>
    <col min="14605" max="14848" width="9.140625" style="1"/>
    <col min="14849" max="14849" width="1.140625" style="1" customWidth="1"/>
    <col min="14850" max="14851" width="5.5703125" style="1" customWidth="1"/>
    <col min="14852" max="14852" width="21" style="1" customWidth="1"/>
    <col min="14853" max="14853" width="21.140625" style="1" customWidth="1"/>
    <col min="14854" max="14854" width="51.7109375" style="1" customWidth="1"/>
    <col min="14855" max="14855" width="1.28515625" style="1" customWidth="1"/>
    <col min="14856" max="14856" width="19.7109375" style="1" customWidth="1"/>
    <col min="14857" max="14857" width="16.7109375" style="1" bestFit="1" customWidth="1"/>
    <col min="14858" max="14859" width="9.140625" style="1"/>
    <col min="14860" max="14860" width="14.28515625" style="1" bestFit="1" customWidth="1"/>
    <col min="14861" max="15104" width="9.140625" style="1"/>
    <col min="15105" max="15105" width="1.140625" style="1" customWidth="1"/>
    <col min="15106" max="15107" width="5.5703125" style="1" customWidth="1"/>
    <col min="15108" max="15108" width="21" style="1" customWidth="1"/>
    <col min="15109" max="15109" width="21.140625" style="1" customWidth="1"/>
    <col min="15110" max="15110" width="51.7109375" style="1" customWidth="1"/>
    <col min="15111" max="15111" width="1.28515625" style="1" customWidth="1"/>
    <col min="15112" max="15112" width="19.7109375" style="1" customWidth="1"/>
    <col min="15113" max="15113" width="16.7109375" style="1" bestFit="1" customWidth="1"/>
    <col min="15114" max="15115" width="9.140625" style="1"/>
    <col min="15116" max="15116" width="14.28515625" style="1" bestFit="1" customWidth="1"/>
    <col min="15117" max="15360" width="9.140625" style="1"/>
    <col min="15361" max="15361" width="1.140625" style="1" customWidth="1"/>
    <col min="15362" max="15363" width="5.5703125" style="1" customWidth="1"/>
    <col min="15364" max="15364" width="21" style="1" customWidth="1"/>
    <col min="15365" max="15365" width="21.140625" style="1" customWidth="1"/>
    <col min="15366" max="15366" width="51.7109375" style="1" customWidth="1"/>
    <col min="15367" max="15367" width="1.28515625" style="1" customWidth="1"/>
    <col min="15368" max="15368" width="19.7109375" style="1" customWidth="1"/>
    <col min="15369" max="15369" width="16.7109375" style="1" bestFit="1" customWidth="1"/>
    <col min="15370" max="15371" width="9.140625" style="1"/>
    <col min="15372" max="15372" width="14.28515625" style="1" bestFit="1" customWidth="1"/>
    <col min="15373" max="15616" width="9.140625" style="1"/>
    <col min="15617" max="15617" width="1.140625" style="1" customWidth="1"/>
    <col min="15618" max="15619" width="5.5703125" style="1" customWidth="1"/>
    <col min="15620" max="15620" width="21" style="1" customWidth="1"/>
    <col min="15621" max="15621" width="21.140625" style="1" customWidth="1"/>
    <col min="15622" max="15622" width="51.7109375" style="1" customWidth="1"/>
    <col min="15623" max="15623" width="1.28515625" style="1" customWidth="1"/>
    <col min="15624" max="15624" width="19.7109375" style="1" customWidth="1"/>
    <col min="15625" max="15625" width="16.7109375" style="1" bestFit="1" customWidth="1"/>
    <col min="15626" max="15627" width="9.140625" style="1"/>
    <col min="15628" max="15628" width="14.28515625" style="1" bestFit="1" customWidth="1"/>
    <col min="15629" max="15872" width="9.140625" style="1"/>
    <col min="15873" max="15873" width="1.140625" style="1" customWidth="1"/>
    <col min="15874" max="15875" width="5.5703125" style="1" customWidth="1"/>
    <col min="15876" max="15876" width="21" style="1" customWidth="1"/>
    <col min="15877" max="15877" width="21.140625" style="1" customWidth="1"/>
    <col min="15878" max="15878" width="51.7109375" style="1" customWidth="1"/>
    <col min="15879" max="15879" width="1.28515625" style="1" customWidth="1"/>
    <col min="15880" max="15880" width="19.7109375" style="1" customWidth="1"/>
    <col min="15881" max="15881" width="16.7109375" style="1" bestFit="1" customWidth="1"/>
    <col min="15882" max="15883" width="9.140625" style="1"/>
    <col min="15884" max="15884" width="14.28515625" style="1" bestFit="1" customWidth="1"/>
    <col min="15885" max="16128" width="9.140625" style="1"/>
    <col min="16129" max="16129" width="1.140625" style="1" customWidth="1"/>
    <col min="16130" max="16131" width="5.5703125" style="1" customWidth="1"/>
    <col min="16132" max="16132" width="21" style="1" customWidth="1"/>
    <col min="16133" max="16133" width="21.140625" style="1" customWidth="1"/>
    <col min="16134" max="16134" width="51.7109375" style="1" customWidth="1"/>
    <col min="16135" max="16135" width="1.28515625" style="1" customWidth="1"/>
    <col min="16136" max="16136" width="19.7109375" style="1" customWidth="1"/>
    <col min="16137" max="16137" width="16.7109375" style="1" bestFit="1" customWidth="1"/>
    <col min="16138" max="16139" width="9.140625" style="1"/>
    <col min="16140" max="16140" width="14.28515625" style="1" bestFit="1" customWidth="1"/>
    <col min="16141" max="16384" width="9.140625" style="1"/>
  </cols>
  <sheetData>
    <row r="2" spans="2:12" ht="24.95" customHeight="1">
      <c r="B2" s="3" t="s">
        <v>60</v>
      </c>
      <c r="C2" s="4"/>
      <c r="D2" s="5"/>
      <c r="E2" s="5"/>
      <c r="F2" s="5"/>
    </row>
    <row r="3" spans="2:12" ht="24.95" customHeight="1">
      <c r="B3" s="4"/>
      <c r="C3" s="4"/>
      <c r="D3" s="5"/>
      <c r="E3" s="5"/>
      <c r="F3" s="5"/>
    </row>
    <row r="4" spans="2:12" ht="24.95" customHeight="1">
      <c r="B4" s="6" t="s">
        <v>59</v>
      </c>
      <c r="C4" s="4"/>
      <c r="D4" s="5"/>
      <c r="E4" s="5"/>
      <c r="F4" s="7" t="s">
        <v>0</v>
      </c>
    </row>
    <row r="5" spans="2:12" ht="5.0999999999999996" customHeight="1"/>
    <row r="6" spans="2:12" ht="24.95" customHeight="1">
      <c r="B6" s="8" t="s">
        <v>1</v>
      </c>
      <c r="C6" s="9"/>
      <c r="D6" s="9"/>
      <c r="E6" s="10" t="s">
        <v>2</v>
      </c>
      <c r="F6" s="11" t="s">
        <v>3</v>
      </c>
      <c r="I6" s="12"/>
    </row>
    <row r="7" spans="2:12" ht="24.95" customHeight="1">
      <c r="B7" s="13"/>
      <c r="C7" s="123" t="s">
        <v>4</v>
      </c>
      <c r="D7" s="124"/>
      <c r="E7" s="62">
        <v>65674</v>
      </c>
      <c r="F7" s="14" t="s">
        <v>61</v>
      </c>
      <c r="H7" s="15"/>
      <c r="I7" s="16"/>
    </row>
    <row r="8" spans="2:12" ht="24.95" customHeight="1">
      <c r="B8" s="125" t="s">
        <v>5</v>
      </c>
      <c r="C8" s="126" t="s">
        <v>6</v>
      </c>
      <c r="D8" s="127"/>
      <c r="E8" s="63"/>
      <c r="F8" s="17"/>
      <c r="H8" s="18"/>
      <c r="I8" s="12"/>
    </row>
    <row r="9" spans="2:12" ht="24.95" customHeight="1">
      <c r="B9" s="125"/>
      <c r="C9" s="128" t="s">
        <v>7</v>
      </c>
      <c r="D9" s="129"/>
      <c r="E9" s="64"/>
      <c r="F9" s="19" t="s">
        <v>62</v>
      </c>
      <c r="H9" s="18"/>
      <c r="I9" s="12"/>
    </row>
    <row r="10" spans="2:12" ht="24.95" customHeight="1">
      <c r="B10" s="122"/>
      <c r="C10" s="130" t="s">
        <v>8</v>
      </c>
      <c r="D10" s="20" t="s">
        <v>9</v>
      </c>
      <c r="E10" s="65"/>
      <c r="F10" s="17" t="s">
        <v>10</v>
      </c>
      <c r="H10" s="21" t="s">
        <v>11</v>
      </c>
      <c r="I10" s="22">
        <v>0</v>
      </c>
    </row>
    <row r="11" spans="2:12" ht="24.95" customHeight="1">
      <c r="B11" s="122"/>
      <c r="C11" s="131"/>
      <c r="D11" s="20" t="s">
        <v>12</v>
      </c>
      <c r="E11" s="65"/>
      <c r="F11" s="17" t="s">
        <v>13</v>
      </c>
      <c r="H11" s="21" t="s">
        <v>14</v>
      </c>
      <c r="I11" s="22">
        <v>0</v>
      </c>
    </row>
    <row r="12" spans="2:12" ht="24.95" customHeight="1">
      <c r="B12" s="122"/>
      <c r="C12" s="132"/>
      <c r="D12" s="20" t="s">
        <v>15</v>
      </c>
      <c r="E12" s="65"/>
      <c r="F12" s="23" t="s">
        <v>16</v>
      </c>
      <c r="H12" s="2" t="s">
        <v>67</v>
      </c>
      <c r="I12" s="12"/>
    </row>
    <row r="13" spans="2:12" ht="24.95" customHeight="1">
      <c r="B13" s="122"/>
      <c r="C13" s="77" t="s">
        <v>17</v>
      </c>
      <c r="D13" s="77"/>
      <c r="E13" s="78">
        <f>E8+E9+E10+E11+E12</f>
        <v>0</v>
      </c>
      <c r="F13" s="79"/>
      <c r="H13" s="24"/>
      <c r="I13" s="25"/>
      <c r="K13" s="70"/>
      <c r="L13" s="24"/>
    </row>
    <row r="14" spans="2:12" ht="24.95" customHeight="1">
      <c r="B14" s="122"/>
      <c r="C14" s="20"/>
      <c r="D14" s="26"/>
      <c r="E14" s="65"/>
      <c r="F14" s="27"/>
    </row>
    <row r="15" spans="2:12" ht="24.95" customHeight="1">
      <c r="B15" s="80" t="s">
        <v>19</v>
      </c>
      <c r="C15" s="81"/>
      <c r="D15" s="81"/>
      <c r="E15" s="78">
        <f>E13+E14</f>
        <v>0</v>
      </c>
      <c r="F15" s="79"/>
      <c r="H15" s="18" t="s">
        <v>20</v>
      </c>
      <c r="K15" s="28"/>
      <c r="L15" s="24"/>
    </row>
    <row r="16" spans="2:12" ht="24.95" customHeight="1">
      <c r="B16" s="122" t="s">
        <v>21</v>
      </c>
      <c r="C16" s="29" t="s">
        <v>22</v>
      </c>
      <c r="D16" s="30"/>
      <c r="E16" s="65">
        <v>60958</v>
      </c>
      <c r="F16" s="27" t="str">
        <f>"(a)×"&amp;(I16*100)&amp;"%"</f>
        <v>(a)×3.06%</v>
      </c>
      <c r="H16" s="21" t="s">
        <v>23</v>
      </c>
      <c r="I16" s="31">
        <v>3.0599999999999999E-2</v>
      </c>
    </row>
    <row r="17" spans="2:10" ht="24.95" customHeight="1">
      <c r="B17" s="122"/>
      <c r="C17" s="20" t="s">
        <v>24</v>
      </c>
      <c r="D17" s="32"/>
      <c r="E17" s="65">
        <v>89644</v>
      </c>
      <c r="F17" s="27" t="str">
        <f>"(a)×"&amp;(I17*100)&amp;"%"</f>
        <v>(a)×4.5%</v>
      </c>
      <c r="H17" s="21" t="s">
        <v>25</v>
      </c>
      <c r="I17" s="31">
        <v>4.4999999999999998E-2</v>
      </c>
    </row>
    <row r="18" spans="2:10" ht="24.95" customHeight="1">
      <c r="B18" s="122"/>
      <c r="C18" s="20" t="s">
        <v>26</v>
      </c>
      <c r="D18" s="32"/>
      <c r="E18" s="65">
        <v>25897</v>
      </c>
      <c r="F18" s="27" t="str">
        <f>"(a)×"&amp;(I18*100)&amp;"%"</f>
        <v>(a)×1.3%</v>
      </c>
      <c r="H18" s="21" t="s">
        <v>27</v>
      </c>
      <c r="I18" s="31">
        <v>1.2999999999999999E-2</v>
      </c>
      <c r="J18" s="33"/>
    </row>
    <row r="19" spans="2:10" ht="24.95" customHeight="1">
      <c r="B19" s="122"/>
      <c r="C19" s="20" t="s">
        <v>28</v>
      </c>
      <c r="D19" s="32"/>
      <c r="E19" s="65">
        <v>21196</v>
      </c>
      <c r="F19" s="27" t="str">
        <f>"(a)×"&amp;(I19*100)&amp;"%"&amp;"(임금채권보장보험, 석면피해구제분담금 포함)"</f>
        <v>(a)×1.064%(임금채권보장보험, 석면피해구제분담금 포함)</v>
      </c>
      <c r="H19" s="21" t="s">
        <v>29</v>
      </c>
      <c r="I19" s="31">
        <v>1.064E-2</v>
      </c>
    </row>
    <row r="20" spans="2:10" ht="24.95" customHeight="1">
      <c r="B20" s="122"/>
      <c r="C20" s="20" t="s">
        <v>30</v>
      </c>
      <c r="D20" s="34"/>
      <c r="E20" s="65">
        <v>3992</v>
      </c>
      <c r="F20" s="27" t="str">
        <f>"건강보험료×"&amp;(I20*100)&amp;"%"</f>
        <v>건강보험료×6.55%</v>
      </c>
      <c r="H20" s="21" t="s">
        <v>31</v>
      </c>
      <c r="I20" s="31">
        <v>6.5500000000000003E-2</v>
      </c>
    </row>
    <row r="21" spans="2:10" ht="24.95" customHeight="1">
      <c r="B21" s="122"/>
      <c r="C21" s="20" t="s">
        <v>64</v>
      </c>
      <c r="D21" s="32"/>
      <c r="E21" s="65">
        <v>110000</v>
      </c>
      <c r="F21" s="27" t="s">
        <v>65</v>
      </c>
    </row>
    <row r="22" spans="2:10" ht="24.95" customHeight="1">
      <c r="B22" s="80" t="s">
        <v>32</v>
      </c>
      <c r="C22" s="81"/>
      <c r="D22" s="81"/>
      <c r="E22" s="78">
        <f>SUM(E16:E21)</f>
        <v>311687</v>
      </c>
      <c r="F22" s="79"/>
    </row>
    <row r="23" spans="2:10" ht="24.95" customHeight="1">
      <c r="B23" s="122" t="s">
        <v>33</v>
      </c>
      <c r="C23" s="20" t="s">
        <v>34</v>
      </c>
      <c r="D23" s="20"/>
      <c r="E23" s="65"/>
      <c r="F23" s="27"/>
    </row>
    <row r="24" spans="2:10" ht="24.95" customHeight="1">
      <c r="B24" s="122"/>
      <c r="C24" s="20" t="s">
        <v>35</v>
      </c>
      <c r="D24" s="20"/>
      <c r="E24" s="65"/>
      <c r="F24" s="27"/>
    </row>
    <row r="25" spans="2:10" ht="24.95" customHeight="1">
      <c r="B25" s="80" t="s">
        <v>37</v>
      </c>
      <c r="C25" s="81"/>
      <c r="D25" s="81"/>
      <c r="E25" s="78">
        <f>E23+E24</f>
        <v>0</v>
      </c>
      <c r="F25" s="79"/>
    </row>
    <row r="26" spans="2:10" ht="24.95" customHeight="1">
      <c r="B26" s="35" t="s">
        <v>38</v>
      </c>
      <c r="C26" s="36"/>
      <c r="D26" s="37"/>
      <c r="E26" s="66"/>
      <c r="F26" s="38"/>
    </row>
    <row r="27" spans="2:10" ht="24.95" customHeight="1">
      <c r="B27" s="87" t="s">
        <v>39</v>
      </c>
      <c r="C27" s="88"/>
      <c r="D27" s="82"/>
      <c r="E27" s="83">
        <f>INT(E26*5%)</f>
        <v>0</v>
      </c>
      <c r="F27" s="84" t="s">
        <v>55</v>
      </c>
    </row>
    <row r="28" spans="2:10" ht="24.95" customHeight="1">
      <c r="B28" s="87" t="s">
        <v>40</v>
      </c>
      <c r="C28" s="88"/>
      <c r="D28" s="82"/>
      <c r="E28" s="85"/>
      <c r="F28" s="86" t="s">
        <v>63</v>
      </c>
    </row>
    <row r="29" spans="2:10" ht="24.95" customHeight="1">
      <c r="B29" s="39" t="s">
        <v>41</v>
      </c>
      <c r="C29" s="40"/>
      <c r="D29" s="41"/>
      <c r="E29" s="67"/>
      <c r="F29" s="42"/>
    </row>
    <row r="30" spans="2:10" ht="24.95" customHeight="1">
      <c r="B30" s="43" t="s">
        <v>42</v>
      </c>
      <c r="C30" s="44"/>
      <c r="D30" s="45"/>
      <c r="E30" s="68"/>
      <c r="F30" s="46"/>
    </row>
    <row r="31" spans="2:10" ht="24.95" customHeight="1">
      <c r="B31" s="47" t="s">
        <v>43</v>
      </c>
      <c r="C31" s="48"/>
      <c r="D31" s="49"/>
      <c r="E31" s="69">
        <f>E29+E30</f>
        <v>0</v>
      </c>
      <c r="F31" s="50"/>
      <c r="H31" s="24"/>
      <c r="I31" s="24">
        <f>E31*12</f>
        <v>0</v>
      </c>
    </row>
    <row r="32" spans="2:10" ht="24.95" customHeight="1">
      <c r="E32" s="60"/>
    </row>
    <row r="35" spans="4:4" ht="24.95" customHeight="1">
      <c r="D35" s="60"/>
    </row>
  </sheetData>
  <mergeCells count="7">
    <mergeCell ref="B23:B24"/>
    <mergeCell ref="C7:D7"/>
    <mergeCell ref="B8:B14"/>
    <mergeCell ref="C8:D8"/>
    <mergeCell ref="C9:D9"/>
    <mergeCell ref="C10:C12"/>
    <mergeCell ref="B16:B21"/>
  </mergeCells>
  <phoneticPr fontId="1" type="noConversion"/>
  <pageMargins left="0.7" right="0.7" top="0.75" bottom="0.75" header="0.3" footer="0.3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B2:M43"/>
  <sheetViews>
    <sheetView zoomScale="85" zoomScaleNormal="85" zoomScaleSheetLayoutView="100" workbookViewId="0">
      <selection activeCell="K20" sqref="K20"/>
    </sheetView>
  </sheetViews>
  <sheetFormatPr defaultRowHeight="24.95" customHeight="1"/>
  <cols>
    <col min="1" max="1" width="1.140625" style="1" customWidth="1"/>
    <col min="2" max="3" width="5.5703125" style="1" customWidth="1"/>
    <col min="4" max="4" width="21" style="1" customWidth="1"/>
    <col min="5" max="5" width="21.140625" style="1" customWidth="1"/>
    <col min="6" max="6" width="51.7109375" style="1" customWidth="1"/>
    <col min="7" max="7" width="1.28515625" style="1" customWidth="1"/>
    <col min="8" max="8" width="19.7109375" style="2" customWidth="1"/>
    <col min="9" max="9" width="16.7109375" style="2" bestFit="1" customWidth="1"/>
    <col min="10" max="11" width="9.140625" style="2"/>
    <col min="12" max="12" width="14.28515625" style="2" bestFit="1" customWidth="1"/>
    <col min="13" max="13" width="9.140625" style="2"/>
    <col min="14" max="256" width="9.140625" style="1"/>
    <col min="257" max="257" width="1.140625" style="1" customWidth="1"/>
    <col min="258" max="259" width="5.5703125" style="1" customWidth="1"/>
    <col min="260" max="260" width="21" style="1" customWidth="1"/>
    <col min="261" max="261" width="21.140625" style="1" customWidth="1"/>
    <col min="262" max="262" width="51.7109375" style="1" customWidth="1"/>
    <col min="263" max="263" width="1.28515625" style="1" customWidth="1"/>
    <col min="264" max="264" width="19.7109375" style="1" customWidth="1"/>
    <col min="265" max="265" width="16.7109375" style="1" bestFit="1" customWidth="1"/>
    <col min="266" max="267" width="9.140625" style="1"/>
    <col min="268" max="268" width="14.28515625" style="1" bestFit="1" customWidth="1"/>
    <col min="269" max="512" width="9.140625" style="1"/>
    <col min="513" max="513" width="1.140625" style="1" customWidth="1"/>
    <col min="514" max="515" width="5.5703125" style="1" customWidth="1"/>
    <col min="516" max="516" width="21" style="1" customWidth="1"/>
    <col min="517" max="517" width="21.140625" style="1" customWidth="1"/>
    <col min="518" max="518" width="51.7109375" style="1" customWidth="1"/>
    <col min="519" max="519" width="1.28515625" style="1" customWidth="1"/>
    <col min="520" max="520" width="19.7109375" style="1" customWidth="1"/>
    <col min="521" max="521" width="16.7109375" style="1" bestFit="1" customWidth="1"/>
    <col min="522" max="523" width="9.140625" style="1"/>
    <col min="524" max="524" width="14.28515625" style="1" bestFit="1" customWidth="1"/>
    <col min="525" max="768" width="9.140625" style="1"/>
    <col min="769" max="769" width="1.140625" style="1" customWidth="1"/>
    <col min="770" max="771" width="5.5703125" style="1" customWidth="1"/>
    <col min="772" max="772" width="21" style="1" customWidth="1"/>
    <col min="773" max="773" width="21.140625" style="1" customWidth="1"/>
    <col min="774" max="774" width="51.7109375" style="1" customWidth="1"/>
    <col min="775" max="775" width="1.28515625" style="1" customWidth="1"/>
    <col min="776" max="776" width="19.7109375" style="1" customWidth="1"/>
    <col min="777" max="777" width="16.7109375" style="1" bestFit="1" customWidth="1"/>
    <col min="778" max="779" width="9.140625" style="1"/>
    <col min="780" max="780" width="14.28515625" style="1" bestFit="1" customWidth="1"/>
    <col min="781" max="1024" width="9.140625" style="1"/>
    <col min="1025" max="1025" width="1.140625" style="1" customWidth="1"/>
    <col min="1026" max="1027" width="5.5703125" style="1" customWidth="1"/>
    <col min="1028" max="1028" width="21" style="1" customWidth="1"/>
    <col min="1029" max="1029" width="21.140625" style="1" customWidth="1"/>
    <col min="1030" max="1030" width="51.7109375" style="1" customWidth="1"/>
    <col min="1031" max="1031" width="1.28515625" style="1" customWidth="1"/>
    <col min="1032" max="1032" width="19.7109375" style="1" customWidth="1"/>
    <col min="1033" max="1033" width="16.7109375" style="1" bestFit="1" customWidth="1"/>
    <col min="1034" max="1035" width="9.140625" style="1"/>
    <col min="1036" max="1036" width="14.28515625" style="1" bestFit="1" customWidth="1"/>
    <col min="1037" max="1280" width="9.140625" style="1"/>
    <col min="1281" max="1281" width="1.140625" style="1" customWidth="1"/>
    <col min="1282" max="1283" width="5.5703125" style="1" customWidth="1"/>
    <col min="1284" max="1284" width="21" style="1" customWidth="1"/>
    <col min="1285" max="1285" width="21.140625" style="1" customWidth="1"/>
    <col min="1286" max="1286" width="51.7109375" style="1" customWidth="1"/>
    <col min="1287" max="1287" width="1.28515625" style="1" customWidth="1"/>
    <col min="1288" max="1288" width="19.7109375" style="1" customWidth="1"/>
    <col min="1289" max="1289" width="16.7109375" style="1" bestFit="1" customWidth="1"/>
    <col min="1290" max="1291" width="9.140625" style="1"/>
    <col min="1292" max="1292" width="14.28515625" style="1" bestFit="1" customWidth="1"/>
    <col min="1293" max="1536" width="9.140625" style="1"/>
    <col min="1537" max="1537" width="1.140625" style="1" customWidth="1"/>
    <col min="1538" max="1539" width="5.5703125" style="1" customWidth="1"/>
    <col min="1540" max="1540" width="21" style="1" customWidth="1"/>
    <col min="1541" max="1541" width="21.140625" style="1" customWidth="1"/>
    <col min="1542" max="1542" width="51.7109375" style="1" customWidth="1"/>
    <col min="1543" max="1543" width="1.28515625" style="1" customWidth="1"/>
    <col min="1544" max="1544" width="19.7109375" style="1" customWidth="1"/>
    <col min="1545" max="1545" width="16.7109375" style="1" bestFit="1" customWidth="1"/>
    <col min="1546" max="1547" width="9.140625" style="1"/>
    <col min="1548" max="1548" width="14.28515625" style="1" bestFit="1" customWidth="1"/>
    <col min="1549" max="1792" width="9.140625" style="1"/>
    <col min="1793" max="1793" width="1.140625" style="1" customWidth="1"/>
    <col min="1794" max="1795" width="5.5703125" style="1" customWidth="1"/>
    <col min="1796" max="1796" width="21" style="1" customWidth="1"/>
    <col min="1797" max="1797" width="21.140625" style="1" customWidth="1"/>
    <col min="1798" max="1798" width="51.7109375" style="1" customWidth="1"/>
    <col min="1799" max="1799" width="1.28515625" style="1" customWidth="1"/>
    <col min="1800" max="1800" width="19.7109375" style="1" customWidth="1"/>
    <col min="1801" max="1801" width="16.7109375" style="1" bestFit="1" customWidth="1"/>
    <col min="1802" max="1803" width="9.140625" style="1"/>
    <col min="1804" max="1804" width="14.28515625" style="1" bestFit="1" customWidth="1"/>
    <col min="1805" max="2048" width="9.140625" style="1"/>
    <col min="2049" max="2049" width="1.140625" style="1" customWidth="1"/>
    <col min="2050" max="2051" width="5.5703125" style="1" customWidth="1"/>
    <col min="2052" max="2052" width="21" style="1" customWidth="1"/>
    <col min="2053" max="2053" width="21.140625" style="1" customWidth="1"/>
    <col min="2054" max="2054" width="51.7109375" style="1" customWidth="1"/>
    <col min="2055" max="2055" width="1.28515625" style="1" customWidth="1"/>
    <col min="2056" max="2056" width="19.7109375" style="1" customWidth="1"/>
    <col min="2057" max="2057" width="16.7109375" style="1" bestFit="1" customWidth="1"/>
    <col min="2058" max="2059" width="9.140625" style="1"/>
    <col min="2060" max="2060" width="14.28515625" style="1" bestFit="1" customWidth="1"/>
    <col min="2061" max="2304" width="9.140625" style="1"/>
    <col min="2305" max="2305" width="1.140625" style="1" customWidth="1"/>
    <col min="2306" max="2307" width="5.5703125" style="1" customWidth="1"/>
    <col min="2308" max="2308" width="21" style="1" customWidth="1"/>
    <col min="2309" max="2309" width="21.140625" style="1" customWidth="1"/>
    <col min="2310" max="2310" width="51.7109375" style="1" customWidth="1"/>
    <col min="2311" max="2311" width="1.28515625" style="1" customWidth="1"/>
    <col min="2312" max="2312" width="19.7109375" style="1" customWidth="1"/>
    <col min="2313" max="2313" width="16.7109375" style="1" bestFit="1" customWidth="1"/>
    <col min="2314" max="2315" width="9.140625" style="1"/>
    <col min="2316" max="2316" width="14.28515625" style="1" bestFit="1" customWidth="1"/>
    <col min="2317" max="2560" width="9.140625" style="1"/>
    <col min="2561" max="2561" width="1.140625" style="1" customWidth="1"/>
    <col min="2562" max="2563" width="5.5703125" style="1" customWidth="1"/>
    <col min="2564" max="2564" width="21" style="1" customWidth="1"/>
    <col min="2565" max="2565" width="21.140625" style="1" customWidth="1"/>
    <col min="2566" max="2566" width="51.7109375" style="1" customWidth="1"/>
    <col min="2567" max="2567" width="1.28515625" style="1" customWidth="1"/>
    <col min="2568" max="2568" width="19.7109375" style="1" customWidth="1"/>
    <col min="2569" max="2569" width="16.7109375" style="1" bestFit="1" customWidth="1"/>
    <col min="2570" max="2571" width="9.140625" style="1"/>
    <col min="2572" max="2572" width="14.28515625" style="1" bestFit="1" customWidth="1"/>
    <col min="2573" max="2816" width="9.140625" style="1"/>
    <col min="2817" max="2817" width="1.140625" style="1" customWidth="1"/>
    <col min="2818" max="2819" width="5.5703125" style="1" customWidth="1"/>
    <col min="2820" max="2820" width="21" style="1" customWidth="1"/>
    <col min="2821" max="2821" width="21.140625" style="1" customWidth="1"/>
    <col min="2822" max="2822" width="51.7109375" style="1" customWidth="1"/>
    <col min="2823" max="2823" width="1.28515625" style="1" customWidth="1"/>
    <col min="2824" max="2824" width="19.7109375" style="1" customWidth="1"/>
    <col min="2825" max="2825" width="16.7109375" style="1" bestFit="1" customWidth="1"/>
    <col min="2826" max="2827" width="9.140625" style="1"/>
    <col min="2828" max="2828" width="14.28515625" style="1" bestFit="1" customWidth="1"/>
    <col min="2829" max="3072" width="9.140625" style="1"/>
    <col min="3073" max="3073" width="1.140625" style="1" customWidth="1"/>
    <col min="3074" max="3075" width="5.5703125" style="1" customWidth="1"/>
    <col min="3076" max="3076" width="21" style="1" customWidth="1"/>
    <col min="3077" max="3077" width="21.140625" style="1" customWidth="1"/>
    <col min="3078" max="3078" width="51.7109375" style="1" customWidth="1"/>
    <col min="3079" max="3079" width="1.28515625" style="1" customWidth="1"/>
    <col min="3080" max="3080" width="19.7109375" style="1" customWidth="1"/>
    <col min="3081" max="3081" width="16.7109375" style="1" bestFit="1" customWidth="1"/>
    <col min="3082" max="3083" width="9.140625" style="1"/>
    <col min="3084" max="3084" width="14.28515625" style="1" bestFit="1" customWidth="1"/>
    <col min="3085" max="3328" width="9.140625" style="1"/>
    <col min="3329" max="3329" width="1.140625" style="1" customWidth="1"/>
    <col min="3330" max="3331" width="5.5703125" style="1" customWidth="1"/>
    <col min="3332" max="3332" width="21" style="1" customWidth="1"/>
    <col min="3333" max="3333" width="21.140625" style="1" customWidth="1"/>
    <col min="3334" max="3334" width="51.7109375" style="1" customWidth="1"/>
    <col min="3335" max="3335" width="1.28515625" style="1" customWidth="1"/>
    <col min="3336" max="3336" width="19.7109375" style="1" customWidth="1"/>
    <col min="3337" max="3337" width="16.7109375" style="1" bestFit="1" customWidth="1"/>
    <col min="3338" max="3339" width="9.140625" style="1"/>
    <col min="3340" max="3340" width="14.28515625" style="1" bestFit="1" customWidth="1"/>
    <col min="3341" max="3584" width="9.140625" style="1"/>
    <col min="3585" max="3585" width="1.140625" style="1" customWidth="1"/>
    <col min="3586" max="3587" width="5.5703125" style="1" customWidth="1"/>
    <col min="3588" max="3588" width="21" style="1" customWidth="1"/>
    <col min="3589" max="3589" width="21.140625" style="1" customWidth="1"/>
    <col min="3590" max="3590" width="51.7109375" style="1" customWidth="1"/>
    <col min="3591" max="3591" width="1.28515625" style="1" customWidth="1"/>
    <col min="3592" max="3592" width="19.7109375" style="1" customWidth="1"/>
    <col min="3593" max="3593" width="16.7109375" style="1" bestFit="1" customWidth="1"/>
    <col min="3594" max="3595" width="9.140625" style="1"/>
    <col min="3596" max="3596" width="14.28515625" style="1" bestFit="1" customWidth="1"/>
    <col min="3597" max="3840" width="9.140625" style="1"/>
    <col min="3841" max="3841" width="1.140625" style="1" customWidth="1"/>
    <col min="3842" max="3843" width="5.5703125" style="1" customWidth="1"/>
    <col min="3844" max="3844" width="21" style="1" customWidth="1"/>
    <col min="3845" max="3845" width="21.140625" style="1" customWidth="1"/>
    <col min="3846" max="3846" width="51.7109375" style="1" customWidth="1"/>
    <col min="3847" max="3847" width="1.28515625" style="1" customWidth="1"/>
    <col min="3848" max="3848" width="19.7109375" style="1" customWidth="1"/>
    <col min="3849" max="3849" width="16.7109375" style="1" bestFit="1" customWidth="1"/>
    <col min="3850" max="3851" width="9.140625" style="1"/>
    <col min="3852" max="3852" width="14.28515625" style="1" bestFit="1" customWidth="1"/>
    <col min="3853" max="4096" width="9.140625" style="1"/>
    <col min="4097" max="4097" width="1.140625" style="1" customWidth="1"/>
    <col min="4098" max="4099" width="5.5703125" style="1" customWidth="1"/>
    <col min="4100" max="4100" width="21" style="1" customWidth="1"/>
    <col min="4101" max="4101" width="21.140625" style="1" customWidth="1"/>
    <col min="4102" max="4102" width="51.7109375" style="1" customWidth="1"/>
    <col min="4103" max="4103" width="1.28515625" style="1" customWidth="1"/>
    <col min="4104" max="4104" width="19.7109375" style="1" customWidth="1"/>
    <col min="4105" max="4105" width="16.7109375" style="1" bestFit="1" customWidth="1"/>
    <col min="4106" max="4107" width="9.140625" style="1"/>
    <col min="4108" max="4108" width="14.28515625" style="1" bestFit="1" customWidth="1"/>
    <col min="4109" max="4352" width="9.140625" style="1"/>
    <col min="4353" max="4353" width="1.140625" style="1" customWidth="1"/>
    <col min="4354" max="4355" width="5.5703125" style="1" customWidth="1"/>
    <col min="4356" max="4356" width="21" style="1" customWidth="1"/>
    <col min="4357" max="4357" width="21.140625" style="1" customWidth="1"/>
    <col min="4358" max="4358" width="51.7109375" style="1" customWidth="1"/>
    <col min="4359" max="4359" width="1.28515625" style="1" customWidth="1"/>
    <col min="4360" max="4360" width="19.7109375" style="1" customWidth="1"/>
    <col min="4361" max="4361" width="16.7109375" style="1" bestFit="1" customWidth="1"/>
    <col min="4362" max="4363" width="9.140625" style="1"/>
    <col min="4364" max="4364" width="14.28515625" style="1" bestFit="1" customWidth="1"/>
    <col min="4365" max="4608" width="9.140625" style="1"/>
    <col min="4609" max="4609" width="1.140625" style="1" customWidth="1"/>
    <col min="4610" max="4611" width="5.5703125" style="1" customWidth="1"/>
    <col min="4612" max="4612" width="21" style="1" customWidth="1"/>
    <col min="4613" max="4613" width="21.140625" style="1" customWidth="1"/>
    <col min="4614" max="4614" width="51.7109375" style="1" customWidth="1"/>
    <col min="4615" max="4615" width="1.28515625" style="1" customWidth="1"/>
    <col min="4616" max="4616" width="19.7109375" style="1" customWidth="1"/>
    <col min="4617" max="4617" width="16.7109375" style="1" bestFit="1" customWidth="1"/>
    <col min="4618" max="4619" width="9.140625" style="1"/>
    <col min="4620" max="4620" width="14.28515625" style="1" bestFit="1" customWidth="1"/>
    <col min="4621" max="4864" width="9.140625" style="1"/>
    <col min="4865" max="4865" width="1.140625" style="1" customWidth="1"/>
    <col min="4866" max="4867" width="5.5703125" style="1" customWidth="1"/>
    <col min="4868" max="4868" width="21" style="1" customWidth="1"/>
    <col min="4869" max="4869" width="21.140625" style="1" customWidth="1"/>
    <col min="4870" max="4870" width="51.7109375" style="1" customWidth="1"/>
    <col min="4871" max="4871" width="1.28515625" style="1" customWidth="1"/>
    <col min="4872" max="4872" width="19.7109375" style="1" customWidth="1"/>
    <col min="4873" max="4873" width="16.7109375" style="1" bestFit="1" customWidth="1"/>
    <col min="4874" max="4875" width="9.140625" style="1"/>
    <col min="4876" max="4876" width="14.28515625" style="1" bestFit="1" customWidth="1"/>
    <col min="4877" max="5120" width="9.140625" style="1"/>
    <col min="5121" max="5121" width="1.140625" style="1" customWidth="1"/>
    <col min="5122" max="5123" width="5.5703125" style="1" customWidth="1"/>
    <col min="5124" max="5124" width="21" style="1" customWidth="1"/>
    <col min="5125" max="5125" width="21.140625" style="1" customWidth="1"/>
    <col min="5126" max="5126" width="51.7109375" style="1" customWidth="1"/>
    <col min="5127" max="5127" width="1.28515625" style="1" customWidth="1"/>
    <col min="5128" max="5128" width="19.7109375" style="1" customWidth="1"/>
    <col min="5129" max="5129" width="16.7109375" style="1" bestFit="1" customWidth="1"/>
    <col min="5130" max="5131" width="9.140625" style="1"/>
    <col min="5132" max="5132" width="14.28515625" style="1" bestFit="1" customWidth="1"/>
    <col min="5133" max="5376" width="9.140625" style="1"/>
    <col min="5377" max="5377" width="1.140625" style="1" customWidth="1"/>
    <col min="5378" max="5379" width="5.5703125" style="1" customWidth="1"/>
    <col min="5380" max="5380" width="21" style="1" customWidth="1"/>
    <col min="5381" max="5381" width="21.140625" style="1" customWidth="1"/>
    <col min="5382" max="5382" width="51.7109375" style="1" customWidth="1"/>
    <col min="5383" max="5383" width="1.28515625" style="1" customWidth="1"/>
    <col min="5384" max="5384" width="19.7109375" style="1" customWidth="1"/>
    <col min="5385" max="5385" width="16.7109375" style="1" bestFit="1" customWidth="1"/>
    <col min="5386" max="5387" width="9.140625" style="1"/>
    <col min="5388" max="5388" width="14.28515625" style="1" bestFit="1" customWidth="1"/>
    <col min="5389" max="5632" width="9.140625" style="1"/>
    <col min="5633" max="5633" width="1.140625" style="1" customWidth="1"/>
    <col min="5634" max="5635" width="5.5703125" style="1" customWidth="1"/>
    <col min="5636" max="5636" width="21" style="1" customWidth="1"/>
    <col min="5637" max="5637" width="21.140625" style="1" customWidth="1"/>
    <col min="5638" max="5638" width="51.7109375" style="1" customWidth="1"/>
    <col min="5639" max="5639" width="1.28515625" style="1" customWidth="1"/>
    <col min="5640" max="5640" width="19.7109375" style="1" customWidth="1"/>
    <col min="5641" max="5641" width="16.7109375" style="1" bestFit="1" customWidth="1"/>
    <col min="5642" max="5643" width="9.140625" style="1"/>
    <col min="5644" max="5644" width="14.28515625" style="1" bestFit="1" customWidth="1"/>
    <col min="5645" max="5888" width="9.140625" style="1"/>
    <col min="5889" max="5889" width="1.140625" style="1" customWidth="1"/>
    <col min="5890" max="5891" width="5.5703125" style="1" customWidth="1"/>
    <col min="5892" max="5892" width="21" style="1" customWidth="1"/>
    <col min="5893" max="5893" width="21.140625" style="1" customWidth="1"/>
    <col min="5894" max="5894" width="51.7109375" style="1" customWidth="1"/>
    <col min="5895" max="5895" width="1.28515625" style="1" customWidth="1"/>
    <col min="5896" max="5896" width="19.7109375" style="1" customWidth="1"/>
    <col min="5897" max="5897" width="16.7109375" style="1" bestFit="1" customWidth="1"/>
    <col min="5898" max="5899" width="9.140625" style="1"/>
    <col min="5900" max="5900" width="14.28515625" style="1" bestFit="1" customWidth="1"/>
    <col min="5901" max="6144" width="9.140625" style="1"/>
    <col min="6145" max="6145" width="1.140625" style="1" customWidth="1"/>
    <col min="6146" max="6147" width="5.5703125" style="1" customWidth="1"/>
    <col min="6148" max="6148" width="21" style="1" customWidth="1"/>
    <col min="6149" max="6149" width="21.140625" style="1" customWidth="1"/>
    <col min="6150" max="6150" width="51.7109375" style="1" customWidth="1"/>
    <col min="6151" max="6151" width="1.28515625" style="1" customWidth="1"/>
    <col min="6152" max="6152" width="19.7109375" style="1" customWidth="1"/>
    <col min="6153" max="6153" width="16.7109375" style="1" bestFit="1" customWidth="1"/>
    <col min="6154" max="6155" width="9.140625" style="1"/>
    <col min="6156" max="6156" width="14.28515625" style="1" bestFit="1" customWidth="1"/>
    <col min="6157" max="6400" width="9.140625" style="1"/>
    <col min="6401" max="6401" width="1.140625" style="1" customWidth="1"/>
    <col min="6402" max="6403" width="5.5703125" style="1" customWidth="1"/>
    <col min="6404" max="6404" width="21" style="1" customWidth="1"/>
    <col min="6405" max="6405" width="21.140625" style="1" customWidth="1"/>
    <col min="6406" max="6406" width="51.7109375" style="1" customWidth="1"/>
    <col min="6407" max="6407" width="1.28515625" style="1" customWidth="1"/>
    <col min="6408" max="6408" width="19.7109375" style="1" customWidth="1"/>
    <col min="6409" max="6409" width="16.7109375" style="1" bestFit="1" customWidth="1"/>
    <col min="6410" max="6411" width="9.140625" style="1"/>
    <col min="6412" max="6412" width="14.28515625" style="1" bestFit="1" customWidth="1"/>
    <col min="6413" max="6656" width="9.140625" style="1"/>
    <col min="6657" max="6657" width="1.140625" style="1" customWidth="1"/>
    <col min="6658" max="6659" width="5.5703125" style="1" customWidth="1"/>
    <col min="6660" max="6660" width="21" style="1" customWidth="1"/>
    <col min="6661" max="6661" width="21.140625" style="1" customWidth="1"/>
    <col min="6662" max="6662" width="51.7109375" style="1" customWidth="1"/>
    <col min="6663" max="6663" width="1.28515625" style="1" customWidth="1"/>
    <col min="6664" max="6664" width="19.7109375" style="1" customWidth="1"/>
    <col min="6665" max="6665" width="16.7109375" style="1" bestFit="1" customWidth="1"/>
    <col min="6666" max="6667" width="9.140625" style="1"/>
    <col min="6668" max="6668" width="14.28515625" style="1" bestFit="1" customWidth="1"/>
    <col min="6669" max="6912" width="9.140625" style="1"/>
    <col min="6913" max="6913" width="1.140625" style="1" customWidth="1"/>
    <col min="6914" max="6915" width="5.5703125" style="1" customWidth="1"/>
    <col min="6916" max="6916" width="21" style="1" customWidth="1"/>
    <col min="6917" max="6917" width="21.140625" style="1" customWidth="1"/>
    <col min="6918" max="6918" width="51.7109375" style="1" customWidth="1"/>
    <col min="6919" max="6919" width="1.28515625" style="1" customWidth="1"/>
    <col min="6920" max="6920" width="19.7109375" style="1" customWidth="1"/>
    <col min="6921" max="6921" width="16.7109375" style="1" bestFit="1" customWidth="1"/>
    <col min="6922" max="6923" width="9.140625" style="1"/>
    <col min="6924" max="6924" width="14.28515625" style="1" bestFit="1" customWidth="1"/>
    <col min="6925" max="7168" width="9.140625" style="1"/>
    <col min="7169" max="7169" width="1.140625" style="1" customWidth="1"/>
    <col min="7170" max="7171" width="5.5703125" style="1" customWidth="1"/>
    <col min="7172" max="7172" width="21" style="1" customWidth="1"/>
    <col min="7173" max="7173" width="21.140625" style="1" customWidth="1"/>
    <col min="7174" max="7174" width="51.7109375" style="1" customWidth="1"/>
    <col min="7175" max="7175" width="1.28515625" style="1" customWidth="1"/>
    <col min="7176" max="7176" width="19.7109375" style="1" customWidth="1"/>
    <col min="7177" max="7177" width="16.7109375" style="1" bestFit="1" customWidth="1"/>
    <col min="7178" max="7179" width="9.140625" style="1"/>
    <col min="7180" max="7180" width="14.28515625" style="1" bestFit="1" customWidth="1"/>
    <col min="7181" max="7424" width="9.140625" style="1"/>
    <col min="7425" max="7425" width="1.140625" style="1" customWidth="1"/>
    <col min="7426" max="7427" width="5.5703125" style="1" customWidth="1"/>
    <col min="7428" max="7428" width="21" style="1" customWidth="1"/>
    <col min="7429" max="7429" width="21.140625" style="1" customWidth="1"/>
    <col min="7430" max="7430" width="51.7109375" style="1" customWidth="1"/>
    <col min="7431" max="7431" width="1.28515625" style="1" customWidth="1"/>
    <col min="7432" max="7432" width="19.7109375" style="1" customWidth="1"/>
    <col min="7433" max="7433" width="16.7109375" style="1" bestFit="1" customWidth="1"/>
    <col min="7434" max="7435" width="9.140625" style="1"/>
    <col min="7436" max="7436" width="14.28515625" style="1" bestFit="1" customWidth="1"/>
    <col min="7437" max="7680" width="9.140625" style="1"/>
    <col min="7681" max="7681" width="1.140625" style="1" customWidth="1"/>
    <col min="7682" max="7683" width="5.5703125" style="1" customWidth="1"/>
    <col min="7684" max="7684" width="21" style="1" customWidth="1"/>
    <col min="7685" max="7685" width="21.140625" style="1" customWidth="1"/>
    <col min="7686" max="7686" width="51.7109375" style="1" customWidth="1"/>
    <col min="7687" max="7687" width="1.28515625" style="1" customWidth="1"/>
    <col min="7688" max="7688" width="19.7109375" style="1" customWidth="1"/>
    <col min="7689" max="7689" width="16.7109375" style="1" bestFit="1" customWidth="1"/>
    <col min="7690" max="7691" width="9.140625" style="1"/>
    <col min="7692" max="7692" width="14.28515625" style="1" bestFit="1" customWidth="1"/>
    <col min="7693" max="7936" width="9.140625" style="1"/>
    <col min="7937" max="7937" width="1.140625" style="1" customWidth="1"/>
    <col min="7938" max="7939" width="5.5703125" style="1" customWidth="1"/>
    <col min="7940" max="7940" width="21" style="1" customWidth="1"/>
    <col min="7941" max="7941" width="21.140625" style="1" customWidth="1"/>
    <col min="7942" max="7942" width="51.7109375" style="1" customWidth="1"/>
    <col min="7943" max="7943" width="1.28515625" style="1" customWidth="1"/>
    <col min="7944" max="7944" width="19.7109375" style="1" customWidth="1"/>
    <col min="7945" max="7945" width="16.7109375" style="1" bestFit="1" customWidth="1"/>
    <col min="7946" max="7947" width="9.140625" style="1"/>
    <col min="7948" max="7948" width="14.28515625" style="1" bestFit="1" customWidth="1"/>
    <col min="7949" max="8192" width="9.140625" style="1"/>
    <col min="8193" max="8193" width="1.140625" style="1" customWidth="1"/>
    <col min="8194" max="8195" width="5.5703125" style="1" customWidth="1"/>
    <col min="8196" max="8196" width="21" style="1" customWidth="1"/>
    <col min="8197" max="8197" width="21.140625" style="1" customWidth="1"/>
    <col min="8198" max="8198" width="51.7109375" style="1" customWidth="1"/>
    <col min="8199" max="8199" width="1.28515625" style="1" customWidth="1"/>
    <col min="8200" max="8200" width="19.7109375" style="1" customWidth="1"/>
    <col min="8201" max="8201" width="16.7109375" style="1" bestFit="1" customWidth="1"/>
    <col min="8202" max="8203" width="9.140625" style="1"/>
    <col min="8204" max="8204" width="14.28515625" style="1" bestFit="1" customWidth="1"/>
    <col min="8205" max="8448" width="9.140625" style="1"/>
    <col min="8449" max="8449" width="1.140625" style="1" customWidth="1"/>
    <col min="8450" max="8451" width="5.5703125" style="1" customWidth="1"/>
    <col min="8452" max="8452" width="21" style="1" customWidth="1"/>
    <col min="8453" max="8453" width="21.140625" style="1" customWidth="1"/>
    <col min="8454" max="8454" width="51.7109375" style="1" customWidth="1"/>
    <col min="8455" max="8455" width="1.28515625" style="1" customWidth="1"/>
    <col min="8456" max="8456" width="19.7109375" style="1" customWidth="1"/>
    <col min="8457" max="8457" width="16.7109375" style="1" bestFit="1" customWidth="1"/>
    <col min="8458" max="8459" width="9.140625" style="1"/>
    <col min="8460" max="8460" width="14.28515625" style="1" bestFit="1" customWidth="1"/>
    <col min="8461" max="8704" width="9.140625" style="1"/>
    <col min="8705" max="8705" width="1.140625" style="1" customWidth="1"/>
    <col min="8706" max="8707" width="5.5703125" style="1" customWidth="1"/>
    <col min="8708" max="8708" width="21" style="1" customWidth="1"/>
    <col min="8709" max="8709" width="21.140625" style="1" customWidth="1"/>
    <col min="8710" max="8710" width="51.7109375" style="1" customWidth="1"/>
    <col min="8711" max="8711" width="1.28515625" style="1" customWidth="1"/>
    <col min="8712" max="8712" width="19.7109375" style="1" customWidth="1"/>
    <col min="8713" max="8713" width="16.7109375" style="1" bestFit="1" customWidth="1"/>
    <col min="8714" max="8715" width="9.140625" style="1"/>
    <col min="8716" max="8716" width="14.28515625" style="1" bestFit="1" customWidth="1"/>
    <col min="8717" max="8960" width="9.140625" style="1"/>
    <col min="8961" max="8961" width="1.140625" style="1" customWidth="1"/>
    <col min="8962" max="8963" width="5.5703125" style="1" customWidth="1"/>
    <col min="8964" max="8964" width="21" style="1" customWidth="1"/>
    <col min="8965" max="8965" width="21.140625" style="1" customWidth="1"/>
    <col min="8966" max="8966" width="51.7109375" style="1" customWidth="1"/>
    <col min="8967" max="8967" width="1.28515625" style="1" customWidth="1"/>
    <col min="8968" max="8968" width="19.7109375" style="1" customWidth="1"/>
    <col min="8969" max="8969" width="16.7109375" style="1" bestFit="1" customWidth="1"/>
    <col min="8970" max="8971" width="9.140625" style="1"/>
    <col min="8972" max="8972" width="14.28515625" style="1" bestFit="1" customWidth="1"/>
    <col min="8973" max="9216" width="9.140625" style="1"/>
    <col min="9217" max="9217" width="1.140625" style="1" customWidth="1"/>
    <col min="9218" max="9219" width="5.5703125" style="1" customWidth="1"/>
    <col min="9220" max="9220" width="21" style="1" customWidth="1"/>
    <col min="9221" max="9221" width="21.140625" style="1" customWidth="1"/>
    <col min="9222" max="9222" width="51.7109375" style="1" customWidth="1"/>
    <col min="9223" max="9223" width="1.28515625" style="1" customWidth="1"/>
    <col min="9224" max="9224" width="19.7109375" style="1" customWidth="1"/>
    <col min="9225" max="9225" width="16.7109375" style="1" bestFit="1" customWidth="1"/>
    <col min="9226" max="9227" width="9.140625" style="1"/>
    <col min="9228" max="9228" width="14.28515625" style="1" bestFit="1" customWidth="1"/>
    <col min="9229" max="9472" width="9.140625" style="1"/>
    <col min="9473" max="9473" width="1.140625" style="1" customWidth="1"/>
    <col min="9474" max="9475" width="5.5703125" style="1" customWidth="1"/>
    <col min="9476" max="9476" width="21" style="1" customWidth="1"/>
    <col min="9477" max="9477" width="21.140625" style="1" customWidth="1"/>
    <col min="9478" max="9478" width="51.7109375" style="1" customWidth="1"/>
    <col min="9479" max="9479" width="1.28515625" style="1" customWidth="1"/>
    <col min="9480" max="9480" width="19.7109375" style="1" customWidth="1"/>
    <col min="9481" max="9481" width="16.7109375" style="1" bestFit="1" customWidth="1"/>
    <col min="9482" max="9483" width="9.140625" style="1"/>
    <col min="9484" max="9484" width="14.28515625" style="1" bestFit="1" customWidth="1"/>
    <col min="9485" max="9728" width="9.140625" style="1"/>
    <col min="9729" max="9729" width="1.140625" style="1" customWidth="1"/>
    <col min="9730" max="9731" width="5.5703125" style="1" customWidth="1"/>
    <col min="9732" max="9732" width="21" style="1" customWidth="1"/>
    <col min="9733" max="9733" width="21.140625" style="1" customWidth="1"/>
    <col min="9734" max="9734" width="51.7109375" style="1" customWidth="1"/>
    <col min="9735" max="9735" width="1.28515625" style="1" customWidth="1"/>
    <col min="9736" max="9736" width="19.7109375" style="1" customWidth="1"/>
    <col min="9737" max="9737" width="16.7109375" style="1" bestFit="1" customWidth="1"/>
    <col min="9738" max="9739" width="9.140625" style="1"/>
    <col min="9740" max="9740" width="14.28515625" style="1" bestFit="1" customWidth="1"/>
    <col min="9741" max="9984" width="9.140625" style="1"/>
    <col min="9985" max="9985" width="1.140625" style="1" customWidth="1"/>
    <col min="9986" max="9987" width="5.5703125" style="1" customWidth="1"/>
    <col min="9988" max="9988" width="21" style="1" customWidth="1"/>
    <col min="9989" max="9989" width="21.140625" style="1" customWidth="1"/>
    <col min="9990" max="9990" width="51.7109375" style="1" customWidth="1"/>
    <col min="9991" max="9991" width="1.28515625" style="1" customWidth="1"/>
    <col min="9992" max="9992" width="19.7109375" style="1" customWidth="1"/>
    <col min="9993" max="9993" width="16.7109375" style="1" bestFit="1" customWidth="1"/>
    <col min="9994" max="9995" width="9.140625" style="1"/>
    <col min="9996" max="9996" width="14.28515625" style="1" bestFit="1" customWidth="1"/>
    <col min="9997" max="10240" width="9.140625" style="1"/>
    <col min="10241" max="10241" width="1.140625" style="1" customWidth="1"/>
    <col min="10242" max="10243" width="5.5703125" style="1" customWidth="1"/>
    <col min="10244" max="10244" width="21" style="1" customWidth="1"/>
    <col min="10245" max="10245" width="21.140625" style="1" customWidth="1"/>
    <col min="10246" max="10246" width="51.7109375" style="1" customWidth="1"/>
    <col min="10247" max="10247" width="1.28515625" style="1" customWidth="1"/>
    <col min="10248" max="10248" width="19.7109375" style="1" customWidth="1"/>
    <col min="10249" max="10249" width="16.7109375" style="1" bestFit="1" customWidth="1"/>
    <col min="10250" max="10251" width="9.140625" style="1"/>
    <col min="10252" max="10252" width="14.28515625" style="1" bestFit="1" customWidth="1"/>
    <col min="10253" max="10496" width="9.140625" style="1"/>
    <col min="10497" max="10497" width="1.140625" style="1" customWidth="1"/>
    <col min="10498" max="10499" width="5.5703125" style="1" customWidth="1"/>
    <col min="10500" max="10500" width="21" style="1" customWidth="1"/>
    <col min="10501" max="10501" width="21.140625" style="1" customWidth="1"/>
    <col min="10502" max="10502" width="51.7109375" style="1" customWidth="1"/>
    <col min="10503" max="10503" width="1.28515625" style="1" customWidth="1"/>
    <col min="10504" max="10504" width="19.7109375" style="1" customWidth="1"/>
    <col min="10505" max="10505" width="16.7109375" style="1" bestFit="1" customWidth="1"/>
    <col min="10506" max="10507" width="9.140625" style="1"/>
    <col min="10508" max="10508" width="14.28515625" style="1" bestFit="1" customWidth="1"/>
    <col min="10509" max="10752" width="9.140625" style="1"/>
    <col min="10753" max="10753" width="1.140625" style="1" customWidth="1"/>
    <col min="10754" max="10755" width="5.5703125" style="1" customWidth="1"/>
    <col min="10756" max="10756" width="21" style="1" customWidth="1"/>
    <col min="10757" max="10757" width="21.140625" style="1" customWidth="1"/>
    <col min="10758" max="10758" width="51.7109375" style="1" customWidth="1"/>
    <col min="10759" max="10759" width="1.28515625" style="1" customWidth="1"/>
    <col min="10760" max="10760" width="19.7109375" style="1" customWidth="1"/>
    <col min="10761" max="10761" width="16.7109375" style="1" bestFit="1" customWidth="1"/>
    <col min="10762" max="10763" width="9.140625" style="1"/>
    <col min="10764" max="10764" width="14.28515625" style="1" bestFit="1" customWidth="1"/>
    <col min="10765" max="11008" width="9.140625" style="1"/>
    <col min="11009" max="11009" width="1.140625" style="1" customWidth="1"/>
    <col min="11010" max="11011" width="5.5703125" style="1" customWidth="1"/>
    <col min="11012" max="11012" width="21" style="1" customWidth="1"/>
    <col min="11013" max="11013" width="21.140625" style="1" customWidth="1"/>
    <col min="11014" max="11014" width="51.7109375" style="1" customWidth="1"/>
    <col min="11015" max="11015" width="1.28515625" style="1" customWidth="1"/>
    <col min="11016" max="11016" width="19.7109375" style="1" customWidth="1"/>
    <col min="11017" max="11017" width="16.7109375" style="1" bestFit="1" customWidth="1"/>
    <col min="11018" max="11019" width="9.140625" style="1"/>
    <col min="11020" max="11020" width="14.28515625" style="1" bestFit="1" customWidth="1"/>
    <col min="11021" max="11264" width="9.140625" style="1"/>
    <col min="11265" max="11265" width="1.140625" style="1" customWidth="1"/>
    <col min="11266" max="11267" width="5.5703125" style="1" customWidth="1"/>
    <col min="11268" max="11268" width="21" style="1" customWidth="1"/>
    <col min="11269" max="11269" width="21.140625" style="1" customWidth="1"/>
    <col min="11270" max="11270" width="51.7109375" style="1" customWidth="1"/>
    <col min="11271" max="11271" width="1.28515625" style="1" customWidth="1"/>
    <col min="11272" max="11272" width="19.7109375" style="1" customWidth="1"/>
    <col min="11273" max="11273" width="16.7109375" style="1" bestFit="1" customWidth="1"/>
    <col min="11274" max="11275" width="9.140625" style="1"/>
    <col min="11276" max="11276" width="14.28515625" style="1" bestFit="1" customWidth="1"/>
    <col min="11277" max="11520" width="9.140625" style="1"/>
    <col min="11521" max="11521" width="1.140625" style="1" customWidth="1"/>
    <col min="11522" max="11523" width="5.5703125" style="1" customWidth="1"/>
    <col min="11524" max="11524" width="21" style="1" customWidth="1"/>
    <col min="11525" max="11525" width="21.140625" style="1" customWidth="1"/>
    <col min="11526" max="11526" width="51.7109375" style="1" customWidth="1"/>
    <col min="11527" max="11527" width="1.28515625" style="1" customWidth="1"/>
    <col min="11528" max="11528" width="19.7109375" style="1" customWidth="1"/>
    <col min="11529" max="11529" width="16.7109375" style="1" bestFit="1" customWidth="1"/>
    <col min="11530" max="11531" width="9.140625" style="1"/>
    <col min="11532" max="11532" width="14.28515625" style="1" bestFit="1" customWidth="1"/>
    <col min="11533" max="11776" width="9.140625" style="1"/>
    <col min="11777" max="11777" width="1.140625" style="1" customWidth="1"/>
    <col min="11778" max="11779" width="5.5703125" style="1" customWidth="1"/>
    <col min="11780" max="11780" width="21" style="1" customWidth="1"/>
    <col min="11781" max="11781" width="21.140625" style="1" customWidth="1"/>
    <col min="11782" max="11782" width="51.7109375" style="1" customWidth="1"/>
    <col min="11783" max="11783" width="1.28515625" style="1" customWidth="1"/>
    <col min="11784" max="11784" width="19.7109375" style="1" customWidth="1"/>
    <col min="11785" max="11785" width="16.7109375" style="1" bestFit="1" customWidth="1"/>
    <col min="11786" max="11787" width="9.140625" style="1"/>
    <col min="11788" max="11788" width="14.28515625" style="1" bestFit="1" customWidth="1"/>
    <col min="11789" max="12032" width="9.140625" style="1"/>
    <col min="12033" max="12033" width="1.140625" style="1" customWidth="1"/>
    <col min="12034" max="12035" width="5.5703125" style="1" customWidth="1"/>
    <col min="12036" max="12036" width="21" style="1" customWidth="1"/>
    <col min="12037" max="12037" width="21.140625" style="1" customWidth="1"/>
    <col min="12038" max="12038" width="51.7109375" style="1" customWidth="1"/>
    <col min="12039" max="12039" width="1.28515625" style="1" customWidth="1"/>
    <col min="12040" max="12040" width="19.7109375" style="1" customWidth="1"/>
    <col min="12041" max="12041" width="16.7109375" style="1" bestFit="1" customWidth="1"/>
    <col min="12042" max="12043" width="9.140625" style="1"/>
    <col min="12044" max="12044" width="14.28515625" style="1" bestFit="1" customWidth="1"/>
    <col min="12045" max="12288" width="9.140625" style="1"/>
    <col min="12289" max="12289" width="1.140625" style="1" customWidth="1"/>
    <col min="12290" max="12291" width="5.5703125" style="1" customWidth="1"/>
    <col min="12292" max="12292" width="21" style="1" customWidth="1"/>
    <col min="12293" max="12293" width="21.140625" style="1" customWidth="1"/>
    <col min="12294" max="12294" width="51.7109375" style="1" customWidth="1"/>
    <col min="12295" max="12295" width="1.28515625" style="1" customWidth="1"/>
    <col min="12296" max="12296" width="19.7109375" style="1" customWidth="1"/>
    <col min="12297" max="12297" width="16.7109375" style="1" bestFit="1" customWidth="1"/>
    <col min="12298" max="12299" width="9.140625" style="1"/>
    <col min="12300" max="12300" width="14.28515625" style="1" bestFit="1" customWidth="1"/>
    <col min="12301" max="12544" width="9.140625" style="1"/>
    <col min="12545" max="12545" width="1.140625" style="1" customWidth="1"/>
    <col min="12546" max="12547" width="5.5703125" style="1" customWidth="1"/>
    <col min="12548" max="12548" width="21" style="1" customWidth="1"/>
    <col min="12549" max="12549" width="21.140625" style="1" customWidth="1"/>
    <col min="12550" max="12550" width="51.7109375" style="1" customWidth="1"/>
    <col min="12551" max="12551" width="1.28515625" style="1" customWidth="1"/>
    <col min="12552" max="12552" width="19.7109375" style="1" customWidth="1"/>
    <col min="12553" max="12553" width="16.7109375" style="1" bestFit="1" customWidth="1"/>
    <col min="12554" max="12555" width="9.140625" style="1"/>
    <col min="12556" max="12556" width="14.28515625" style="1" bestFit="1" customWidth="1"/>
    <col min="12557" max="12800" width="9.140625" style="1"/>
    <col min="12801" max="12801" width="1.140625" style="1" customWidth="1"/>
    <col min="12802" max="12803" width="5.5703125" style="1" customWidth="1"/>
    <col min="12804" max="12804" width="21" style="1" customWidth="1"/>
    <col min="12805" max="12805" width="21.140625" style="1" customWidth="1"/>
    <col min="12806" max="12806" width="51.7109375" style="1" customWidth="1"/>
    <col min="12807" max="12807" width="1.28515625" style="1" customWidth="1"/>
    <col min="12808" max="12808" width="19.7109375" style="1" customWidth="1"/>
    <col min="12809" max="12809" width="16.7109375" style="1" bestFit="1" customWidth="1"/>
    <col min="12810" max="12811" width="9.140625" style="1"/>
    <col min="12812" max="12812" width="14.28515625" style="1" bestFit="1" customWidth="1"/>
    <col min="12813" max="13056" width="9.140625" style="1"/>
    <col min="13057" max="13057" width="1.140625" style="1" customWidth="1"/>
    <col min="13058" max="13059" width="5.5703125" style="1" customWidth="1"/>
    <col min="13060" max="13060" width="21" style="1" customWidth="1"/>
    <col min="13061" max="13061" width="21.140625" style="1" customWidth="1"/>
    <col min="13062" max="13062" width="51.7109375" style="1" customWidth="1"/>
    <col min="13063" max="13063" width="1.28515625" style="1" customWidth="1"/>
    <col min="13064" max="13064" width="19.7109375" style="1" customWidth="1"/>
    <col min="13065" max="13065" width="16.7109375" style="1" bestFit="1" customWidth="1"/>
    <col min="13066" max="13067" width="9.140625" style="1"/>
    <col min="13068" max="13068" width="14.28515625" style="1" bestFit="1" customWidth="1"/>
    <col min="13069" max="13312" width="9.140625" style="1"/>
    <col min="13313" max="13313" width="1.140625" style="1" customWidth="1"/>
    <col min="13314" max="13315" width="5.5703125" style="1" customWidth="1"/>
    <col min="13316" max="13316" width="21" style="1" customWidth="1"/>
    <col min="13317" max="13317" width="21.140625" style="1" customWidth="1"/>
    <col min="13318" max="13318" width="51.7109375" style="1" customWidth="1"/>
    <col min="13319" max="13319" width="1.28515625" style="1" customWidth="1"/>
    <col min="13320" max="13320" width="19.7109375" style="1" customWidth="1"/>
    <col min="13321" max="13321" width="16.7109375" style="1" bestFit="1" customWidth="1"/>
    <col min="13322" max="13323" width="9.140625" style="1"/>
    <col min="13324" max="13324" width="14.28515625" style="1" bestFit="1" customWidth="1"/>
    <col min="13325" max="13568" width="9.140625" style="1"/>
    <col min="13569" max="13569" width="1.140625" style="1" customWidth="1"/>
    <col min="13570" max="13571" width="5.5703125" style="1" customWidth="1"/>
    <col min="13572" max="13572" width="21" style="1" customWidth="1"/>
    <col min="13573" max="13573" width="21.140625" style="1" customWidth="1"/>
    <col min="13574" max="13574" width="51.7109375" style="1" customWidth="1"/>
    <col min="13575" max="13575" width="1.28515625" style="1" customWidth="1"/>
    <col min="13576" max="13576" width="19.7109375" style="1" customWidth="1"/>
    <col min="13577" max="13577" width="16.7109375" style="1" bestFit="1" customWidth="1"/>
    <col min="13578" max="13579" width="9.140625" style="1"/>
    <col min="13580" max="13580" width="14.28515625" style="1" bestFit="1" customWidth="1"/>
    <col min="13581" max="13824" width="9.140625" style="1"/>
    <col min="13825" max="13825" width="1.140625" style="1" customWidth="1"/>
    <col min="13826" max="13827" width="5.5703125" style="1" customWidth="1"/>
    <col min="13828" max="13828" width="21" style="1" customWidth="1"/>
    <col min="13829" max="13829" width="21.140625" style="1" customWidth="1"/>
    <col min="13830" max="13830" width="51.7109375" style="1" customWidth="1"/>
    <col min="13831" max="13831" width="1.28515625" style="1" customWidth="1"/>
    <col min="13832" max="13832" width="19.7109375" style="1" customWidth="1"/>
    <col min="13833" max="13833" width="16.7109375" style="1" bestFit="1" customWidth="1"/>
    <col min="13834" max="13835" width="9.140625" style="1"/>
    <col min="13836" max="13836" width="14.28515625" style="1" bestFit="1" customWidth="1"/>
    <col min="13837" max="14080" width="9.140625" style="1"/>
    <col min="14081" max="14081" width="1.140625" style="1" customWidth="1"/>
    <col min="14082" max="14083" width="5.5703125" style="1" customWidth="1"/>
    <col min="14084" max="14084" width="21" style="1" customWidth="1"/>
    <col min="14085" max="14085" width="21.140625" style="1" customWidth="1"/>
    <col min="14086" max="14086" width="51.7109375" style="1" customWidth="1"/>
    <col min="14087" max="14087" width="1.28515625" style="1" customWidth="1"/>
    <col min="14088" max="14088" width="19.7109375" style="1" customWidth="1"/>
    <col min="14089" max="14089" width="16.7109375" style="1" bestFit="1" customWidth="1"/>
    <col min="14090" max="14091" width="9.140625" style="1"/>
    <col min="14092" max="14092" width="14.28515625" style="1" bestFit="1" customWidth="1"/>
    <col min="14093" max="14336" width="9.140625" style="1"/>
    <col min="14337" max="14337" width="1.140625" style="1" customWidth="1"/>
    <col min="14338" max="14339" width="5.5703125" style="1" customWidth="1"/>
    <col min="14340" max="14340" width="21" style="1" customWidth="1"/>
    <col min="14341" max="14341" width="21.140625" style="1" customWidth="1"/>
    <col min="14342" max="14342" width="51.7109375" style="1" customWidth="1"/>
    <col min="14343" max="14343" width="1.28515625" style="1" customWidth="1"/>
    <col min="14344" max="14344" width="19.7109375" style="1" customWidth="1"/>
    <col min="14345" max="14345" width="16.7109375" style="1" bestFit="1" customWidth="1"/>
    <col min="14346" max="14347" width="9.140625" style="1"/>
    <col min="14348" max="14348" width="14.28515625" style="1" bestFit="1" customWidth="1"/>
    <col min="14349" max="14592" width="9.140625" style="1"/>
    <col min="14593" max="14593" width="1.140625" style="1" customWidth="1"/>
    <col min="14594" max="14595" width="5.5703125" style="1" customWidth="1"/>
    <col min="14596" max="14596" width="21" style="1" customWidth="1"/>
    <col min="14597" max="14597" width="21.140625" style="1" customWidth="1"/>
    <col min="14598" max="14598" width="51.7109375" style="1" customWidth="1"/>
    <col min="14599" max="14599" width="1.28515625" style="1" customWidth="1"/>
    <col min="14600" max="14600" width="19.7109375" style="1" customWidth="1"/>
    <col min="14601" max="14601" width="16.7109375" style="1" bestFit="1" customWidth="1"/>
    <col min="14602" max="14603" width="9.140625" style="1"/>
    <col min="14604" max="14604" width="14.28515625" style="1" bestFit="1" customWidth="1"/>
    <col min="14605" max="14848" width="9.140625" style="1"/>
    <col min="14849" max="14849" width="1.140625" style="1" customWidth="1"/>
    <col min="14850" max="14851" width="5.5703125" style="1" customWidth="1"/>
    <col min="14852" max="14852" width="21" style="1" customWidth="1"/>
    <col min="14853" max="14853" width="21.140625" style="1" customWidth="1"/>
    <col min="14854" max="14854" width="51.7109375" style="1" customWidth="1"/>
    <col min="14855" max="14855" width="1.28515625" style="1" customWidth="1"/>
    <col min="14856" max="14856" width="19.7109375" style="1" customWidth="1"/>
    <col min="14857" max="14857" width="16.7109375" style="1" bestFit="1" customWidth="1"/>
    <col min="14858" max="14859" width="9.140625" style="1"/>
    <col min="14860" max="14860" width="14.28515625" style="1" bestFit="1" customWidth="1"/>
    <col min="14861" max="15104" width="9.140625" style="1"/>
    <col min="15105" max="15105" width="1.140625" style="1" customWidth="1"/>
    <col min="15106" max="15107" width="5.5703125" style="1" customWidth="1"/>
    <col min="15108" max="15108" width="21" style="1" customWidth="1"/>
    <col min="15109" max="15109" width="21.140625" style="1" customWidth="1"/>
    <col min="15110" max="15110" width="51.7109375" style="1" customWidth="1"/>
    <col min="15111" max="15111" width="1.28515625" style="1" customWidth="1"/>
    <col min="15112" max="15112" width="19.7109375" style="1" customWidth="1"/>
    <col min="15113" max="15113" width="16.7109375" style="1" bestFit="1" customWidth="1"/>
    <col min="15114" max="15115" width="9.140625" style="1"/>
    <col min="15116" max="15116" width="14.28515625" style="1" bestFit="1" customWidth="1"/>
    <col min="15117" max="15360" width="9.140625" style="1"/>
    <col min="15361" max="15361" width="1.140625" style="1" customWidth="1"/>
    <col min="15362" max="15363" width="5.5703125" style="1" customWidth="1"/>
    <col min="15364" max="15364" width="21" style="1" customWidth="1"/>
    <col min="15365" max="15365" width="21.140625" style="1" customWidth="1"/>
    <col min="15366" max="15366" width="51.7109375" style="1" customWidth="1"/>
    <col min="15367" max="15367" width="1.28515625" style="1" customWidth="1"/>
    <col min="15368" max="15368" width="19.7109375" style="1" customWidth="1"/>
    <col min="15369" max="15369" width="16.7109375" style="1" bestFit="1" customWidth="1"/>
    <col min="15370" max="15371" width="9.140625" style="1"/>
    <col min="15372" max="15372" width="14.28515625" style="1" bestFit="1" customWidth="1"/>
    <col min="15373" max="15616" width="9.140625" style="1"/>
    <col min="15617" max="15617" width="1.140625" style="1" customWidth="1"/>
    <col min="15618" max="15619" width="5.5703125" style="1" customWidth="1"/>
    <col min="15620" max="15620" width="21" style="1" customWidth="1"/>
    <col min="15621" max="15621" width="21.140625" style="1" customWidth="1"/>
    <col min="15622" max="15622" width="51.7109375" style="1" customWidth="1"/>
    <col min="15623" max="15623" width="1.28515625" style="1" customWidth="1"/>
    <col min="15624" max="15624" width="19.7109375" style="1" customWidth="1"/>
    <col min="15625" max="15625" width="16.7109375" style="1" bestFit="1" customWidth="1"/>
    <col min="15626" max="15627" width="9.140625" style="1"/>
    <col min="15628" max="15628" width="14.28515625" style="1" bestFit="1" customWidth="1"/>
    <col min="15629" max="15872" width="9.140625" style="1"/>
    <col min="15873" max="15873" width="1.140625" style="1" customWidth="1"/>
    <col min="15874" max="15875" width="5.5703125" style="1" customWidth="1"/>
    <col min="15876" max="15876" width="21" style="1" customWidth="1"/>
    <col min="15877" max="15877" width="21.140625" style="1" customWidth="1"/>
    <col min="15878" max="15878" width="51.7109375" style="1" customWidth="1"/>
    <col min="15879" max="15879" width="1.28515625" style="1" customWidth="1"/>
    <col min="15880" max="15880" width="19.7109375" style="1" customWidth="1"/>
    <col min="15881" max="15881" width="16.7109375" style="1" bestFit="1" customWidth="1"/>
    <col min="15882" max="15883" width="9.140625" style="1"/>
    <col min="15884" max="15884" width="14.28515625" style="1" bestFit="1" customWidth="1"/>
    <col min="15885" max="16128" width="9.140625" style="1"/>
    <col min="16129" max="16129" width="1.140625" style="1" customWidth="1"/>
    <col min="16130" max="16131" width="5.5703125" style="1" customWidth="1"/>
    <col min="16132" max="16132" width="21" style="1" customWidth="1"/>
    <col min="16133" max="16133" width="21.140625" style="1" customWidth="1"/>
    <col min="16134" max="16134" width="51.7109375" style="1" customWidth="1"/>
    <col min="16135" max="16135" width="1.28515625" style="1" customWidth="1"/>
    <col min="16136" max="16136" width="19.7109375" style="1" customWidth="1"/>
    <col min="16137" max="16137" width="16.7109375" style="1" bestFit="1" customWidth="1"/>
    <col min="16138" max="16139" width="9.140625" style="1"/>
    <col min="16140" max="16140" width="14.28515625" style="1" bestFit="1" customWidth="1"/>
    <col min="16141" max="16384" width="9.140625" style="1"/>
  </cols>
  <sheetData>
    <row r="2" spans="2:12" ht="24.95" customHeight="1">
      <c r="B2" s="3" t="s">
        <v>60</v>
      </c>
      <c r="C2" s="4"/>
      <c r="D2" s="5"/>
      <c r="E2" s="5"/>
      <c r="F2" s="5"/>
    </row>
    <row r="3" spans="2:12" ht="24.95" customHeight="1">
      <c r="B3" s="4"/>
      <c r="C3" s="4"/>
      <c r="D3" s="5"/>
      <c r="E3" s="5"/>
      <c r="F3" s="5"/>
    </row>
    <row r="4" spans="2:12" ht="24.95" customHeight="1">
      <c r="B4" s="6" t="s">
        <v>44</v>
      </c>
      <c r="C4" s="4"/>
      <c r="D4" s="5"/>
      <c r="E4" s="5"/>
      <c r="F4" s="7" t="s">
        <v>0</v>
      </c>
    </row>
    <row r="5" spans="2:12" ht="5.0999999999999996" customHeight="1"/>
    <row r="6" spans="2:12" ht="24.95" customHeight="1">
      <c r="B6" s="8" t="s">
        <v>1</v>
      </c>
      <c r="C6" s="9"/>
      <c r="D6" s="9"/>
      <c r="E6" s="10" t="s">
        <v>2</v>
      </c>
      <c r="F6" s="11" t="s">
        <v>3</v>
      </c>
      <c r="I6" s="12"/>
    </row>
    <row r="7" spans="2:12" ht="24.95" customHeight="1">
      <c r="B7" s="13"/>
      <c r="C7" s="123" t="s">
        <v>4</v>
      </c>
      <c r="D7" s="124"/>
      <c r="E7" s="62">
        <v>65674</v>
      </c>
      <c r="F7" s="14" t="s">
        <v>61</v>
      </c>
      <c r="H7" s="15"/>
      <c r="I7" s="16"/>
    </row>
    <row r="8" spans="2:12" ht="24.95" customHeight="1">
      <c r="B8" s="125" t="s">
        <v>5</v>
      </c>
      <c r="C8" s="126" t="s">
        <v>6</v>
      </c>
      <c r="D8" s="127"/>
      <c r="E8" s="63"/>
      <c r="F8" s="17"/>
      <c r="H8" s="18"/>
      <c r="I8" s="12"/>
    </row>
    <row r="9" spans="2:12" ht="24.95" customHeight="1">
      <c r="B9" s="125"/>
      <c r="C9" s="128" t="s">
        <v>7</v>
      </c>
      <c r="D9" s="129"/>
      <c r="E9" s="64"/>
      <c r="F9" s="19" t="s">
        <v>54</v>
      </c>
      <c r="H9" s="18"/>
      <c r="I9" s="12"/>
    </row>
    <row r="10" spans="2:12" ht="24.95" customHeight="1">
      <c r="B10" s="122"/>
      <c r="C10" s="130" t="s">
        <v>8</v>
      </c>
      <c r="D10" s="20" t="s">
        <v>9</v>
      </c>
      <c r="E10" s="65"/>
      <c r="F10" s="17" t="s">
        <v>10</v>
      </c>
      <c r="H10" s="21" t="s">
        <v>11</v>
      </c>
      <c r="I10" s="22">
        <v>10</v>
      </c>
    </row>
    <row r="11" spans="2:12" ht="24.95" customHeight="1">
      <c r="B11" s="122"/>
      <c r="C11" s="131"/>
      <c r="D11" s="20" t="s">
        <v>12</v>
      </c>
      <c r="E11" s="65"/>
      <c r="F11" s="17" t="s">
        <v>13</v>
      </c>
      <c r="H11" s="21" t="s">
        <v>14</v>
      </c>
      <c r="I11" s="22">
        <v>4</v>
      </c>
    </row>
    <row r="12" spans="2:12" ht="24.95" customHeight="1">
      <c r="B12" s="122"/>
      <c r="C12" s="132"/>
      <c r="D12" s="20" t="s">
        <v>15</v>
      </c>
      <c r="E12" s="65"/>
      <c r="F12" s="23" t="s">
        <v>16</v>
      </c>
      <c r="H12" s="2" t="s">
        <v>67</v>
      </c>
      <c r="I12" s="12"/>
    </row>
    <row r="13" spans="2:12" ht="24.95" customHeight="1">
      <c r="B13" s="122"/>
      <c r="C13" s="77" t="s">
        <v>17</v>
      </c>
      <c r="D13" s="77"/>
      <c r="E13" s="78">
        <f>E8+E9+E10+E11+E12</f>
        <v>0</v>
      </c>
      <c r="F13" s="79"/>
      <c r="H13" s="24"/>
      <c r="I13" s="25"/>
      <c r="L13" s="24"/>
    </row>
    <row r="14" spans="2:12" ht="24.95" customHeight="1">
      <c r="B14" s="122"/>
      <c r="C14" s="20"/>
      <c r="D14" s="26"/>
      <c r="E14" s="65"/>
      <c r="F14" s="27"/>
    </row>
    <row r="15" spans="2:12" ht="24.95" customHeight="1">
      <c r="B15" s="80" t="s">
        <v>19</v>
      </c>
      <c r="C15" s="81"/>
      <c r="D15" s="81"/>
      <c r="E15" s="78">
        <f>E13+E14</f>
        <v>0</v>
      </c>
      <c r="F15" s="79"/>
      <c r="H15" s="18" t="s">
        <v>20</v>
      </c>
      <c r="K15" s="28"/>
      <c r="L15" s="24"/>
    </row>
    <row r="16" spans="2:12" ht="24.95" customHeight="1">
      <c r="B16" s="122" t="s">
        <v>21</v>
      </c>
      <c r="C16" s="29" t="s">
        <v>22</v>
      </c>
      <c r="D16" s="30"/>
      <c r="E16" s="65">
        <v>67083</v>
      </c>
      <c r="F16" s="27" t="str">
        <f>"(a)×"&amp;(I16*100)&amp;"%"</f>
        <v>(a)×3.06%</v>
      </c>
      <c r="H16" s="21" t="s">
        <v>23</v>
      </c>
      <c r="I16" s="31">
        <v>3.0599999999999999E-2</v>
      </c>
    </row>
    <row r="17" spans="2:10" ht="24.95" customHeight="1">
      <c r="B17" s="122"/>
      <c r="C17" s="20" t="s">
        <v>24</v>
      </c>
      <c r="D17" s="32"/>
      <c r="E17" s="65">
        <v>98652</v>
      </c>
      <c r="F17" s="27" t="str">
        <f>"(a)×"&amp;(I17*100)&amp;"%"</f>
        <v>(a)×4.5%</v>
      </c>
      <c r="H17" s="21" t="s">
        <v>25</v>
      </c>
      <c r="I17" s="31">
        <v>4.4999999999999998E-2</v>
      </c>
    </row>
    <row r="18" spans="2:10" ht="24.95" customHeight="1">
      <c r="B18" s="122"/>
      <c r="C18" s="20" t="s">
        <v>26</v>
      </c>
      <c r="D18" s="32"/>
      <c r="E18" s="65">
        <v>28499</v>
      </c>
      <c r="F18" s="27" t="str">
        <f>"(a)×"&amp;(I18*100)&amp;"%"</f>
        <v>(a)×1.3%</v>
      </c>
      <c r="H18" s="21" t="s">
        <v>27</v>
      </c>
      <c r="I18" s="31">
        <v>1.2999999999999999E-2</v>
      </c>
      <c r="J18" s="33"/>
    </row>
    <row r="19" spans="2:10" ht="24.95" customHeight="1">
      <c r="B19" s="122"/>
      <c r="C19" s="20" t="s">
        <v>28</v>
      </c>
      <c r="D19" s="32"/>
      <c r="E19" s="65">
        <v>43056</v>
      </c>
      <c r="F19" s="27" t="str">
        <f>"(a)×"&amp;(I19*100)&amp;"%"&amp;"(임금채권보장보험, 석면피해구제분담금 포함)"</f>
        <v>(a)×1.964%(임금채권보장보험, 석면피해구제분담금 포함)</v>
      </c>
      <c r="H19" s="21" t="s">
        <v>29</v>
      </c>
      <c r="I19" s="31">
        <v>1.9640000000000001E-2</v>
      </c>
    </row>
    <row r="20" spans="2:10" ht="24.95" customHeight="1">
      <c r="B20" s="122"/>
      <c r="C20" s="20" t="s">
        <v>30</v>
      </c>
      <c r="D20" s="34"/>
      <c r="E20" s="65">
        <v>4393</v>
      </c>
      <c r="F20" s="27" t="str">
        <f>"건강보험료×"&amp;(I20*100)&amp;"%"</f>
        <v>건강보험료×6.55%</v>
      </c>
      <c r="H20" s="21" t="s">
        <v>31</v>
      </c>
      <c r="I20" s="31">
        <v>6.5500000000000003E-2</v>
      </c>
    </row>
    <row r="21" spans="2:10" ht="24.95" customHeight="1">
      <c r="B21" s="122"/>
      <c r="C21" s="20" t="s">
        <v>64</v>
      </c>
      <c r="D21" s="32"/>
      <c r="E21" s="65">
        <v>110000</v>
      </c>
      <c r="F21" s="27" t="s">
        <v>65</v>
      </c>
    </row>
    <row r="22" spans="2:10" ht="24.95" customHeight="1">
      <c r="B22" s="80" t="s">
        <v>32</v>
      </c>
      <c r="C22" s="81"/>
      <c r="D22" s="81"/>
      <c r="E22" s="78">
        <f>SUM(E16:E21)</f>
        <v>351683</v>
      </c>
      <c r="F22" s="79"/>
    </row>
    <row r="23" spans="2:10" ht="24.95" customHeight="1">
      <c r="B23" s="122" t="s">
        <v>33</v>
      </c>
      <c r="C23" s="20" t="s">
        <v>34</v>
      </c>
      <c r="D23" s="20"/>
      <c r="E23" s="65"/>
      <c r="F23" s="27"/>
    </row>
    <row r="24" spans="2:10" ht="24.95" customHeight="1">
      <c r="B24" s="122"/>
      <c r="C24" s="20" t="s">
        <v>35</v>
      </c>
      <c r="D24" s="20"/>
      <c r="E24" s="65"/>
      <c r="F24" s="27" t="s">
        <v>36</v>
      </c>
    </row>
    <row r="25" spans="2:10" ht="24.95" customHeight="1">
      <c r="B25" s="80" t="s">
        <v>37</v>
      </c>
      <c r="C25" s="81"/>
      <c r="D25" s="81"/>
      <c r="E25" s="78">
        <f>E23+E24</f>
        <v>0</v>
      </c>
      <c r="F25" s="79"/>
    </row>
    <row r="26" spans="2:10" ht="24.95" customHeight="1">
      <c r="B26" s="35" t="s">
        <v>38</v>
      </c>
      <c r="C26" s="36"/>
      <c r="D26" s="37"/>
      <c r="E26" s="66"/>
      <c r="F26" s="38"/>
    </row>
    <row r="27" spans="2:10" ht="24.95" customHeight="1">
      <c r="B27" s="87" t="s">
        <v>39</v>
      </c>
      <c r="C27" s="88"/>
      <c r="D27" s="82"/>
      <c r="E27" s="83">
        <f>INT(E26*5%)</f>
        <v>0</v>
      </c>
      <c r="F27" s="84" t="s">
        <v>55</v>
      </c>
    </row>
    <row r="28" spans="2:10" ht="24.95" customHeight="1">
      <c r="B28" s="87" t="s">
        <v>40</v>
      </c>
      <c r="C28" s="88"/>
      <c r="D28" s="82"/>
      <c r="E28" s="85"/>
      <c r="F28" s="86" t="s">
        <v>56</v>
      </c>
    </row>
    <row r="29" spans="2:10" ht="24.95" customHeight="1">
      <c r="B29" s="39" t="s">
        <v>41</v>
      </c>
      <c r="C29" s="40"/>
      <c r="D29" s="41"/>
      <c r="E29" s="67"/>
      <c r="F29" s="42"/>
    </row>
    <row r="30" spans="2:10" ht="24.95" customHeight="1">
      <c r="B30" s="43" t="s">
        <v>42</v>
      </c>
      <c r="C30" s="44"/>
      <c r="D30" s="45"/>
      <c r="E30" s="68"/>
      <c r="F30" s="46"/>
    </row>
    <row r="31" spans="2:10" ht="24.95" customHeight="1">
      <c r="B31" s="47" t="s">
        <v>43</v>
      </c>
      <c r="C31" s="48"/>
      <c r="D31" s="49"/>
      <c r="E31" s="69">
        <f>E29+E30</f>
        <v>0</v>
      </c>
      <c r="F31" s="50"/>
      <c r="H31" s="24"/>
      <c r="I31" s="24">
        <f>E31*12</f>
        <v>0</v>
      </c>
    </row>
    <row r="32" spans="2:10" ht="24.95" customHeight="1">
      <c r="E32" s="60"/>
    </row>
    <row r="43" spans="6:6" ht="24.95" customHeight="1">
      <c r="F43" s="1">
        <v>0</v>
      </c>
    </row>
  </sheetData>
  <mergeCells count="7">
    <mergeCell ref="B23:B24"/>
    <mergeCell ref="C7:D7"/>
    <mergeCell ref="B8:B14"/>
    <mergeCell ref="C8:D8"/>
    <mergeCell ref="C9:D9"/>
    <mergeCell ref="C10:C12"/>
    <mergeCell ref="B16:B2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산출내역서</vt:lpstr>
      <vt:lpstr>사무보조</vt:lpstr>
      <vt:lpstr>차량운전</vt:lpstr>
      <vt:lpstr>사무보조!Print_Area</vt:lpstr>
      <vt:lpstr>산출내역서!Print_Area</vt:lpstr>
      <vt:lpstr>차량운전!Print_Area</vt:lpstr>
      <vt:lpstr>차량운전!Print_Titles</vt:lpstr>
    </vt:vector>
  </TitlesOfParts>
  <Company>kwater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정태준</dc:creator>
  <cp:lastModifiedBy>재무팀_이규상</cp:lastModifiedBy>
  <cp:lastPrinted>2016-01-12T05:09:06Z</cp:lastPrinted>
  <dcterms:created xsi:type="dcterms:W3CDTF">2015-08-31T07:30:29Z</dcterms:created>
  <dcterms:modified xsi:type="dcterms:W3CDTF">2016-02-02T13:17:47Z</dcterms:modified>
</cp:coreProperties>
</file>