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21)\@공사계약업무\5~8월 공사\20210809  CITES동물 보호시설 검역실 조성공사 계약\입찰공고\"/>
    </mc:Choice>
  </mc:AlternateContent>
  <bookViews>
    <workbookView xWindow="0" yWindow="0" windowWidth="28800" windowHeight="12000"/>
  </bookViews>
  <sheets>
    <sheet name="공내역서" sheetId="2" r:id="rId1"/>
    <sheet name="공사산출내역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1" l="1"/>
  <c r="D15" i="1"/>
</calcChain>
</file>

<file path=xl/sharedStrings.xml><?xml version="1.0" encoding="utf-8"?>
<sst xmlns="http://schemas.openxmlformats.org/spreadsheetml/2006/main" count="154" uniqueCount="116">
  <si>
    <t>품     목</t>
    <phoneticPr fontId="7" type="noConversion"/>
  </si>
  <si>
    <t>규    격</t>
    <phoneticPr fontId="7" type="noConversion"/>
  </si>
  <si>
    <t>물  량  산  출</t>
    <phoneticPr fontId="7" type="noConversion"/>
  </si>
  <si>
    <t>단위</t>
    <phoneticPr fontId="7" type="noConversion"/>
  </si>
  <si>
    <t>수량</t>
    <phoneticPr fontId="7" type="noConversion"/>
  </si>
  <si>
    <t>계  산</t>
    <phoneticPr fontId="7" type="noConversion"/>
  </si>
  <si>
    <t>1,조류 케이지 제작 설치 공사</t>
    <phoneticPr fontId="8" type="noConversion"/>
  </si>
  <si>
    <t>스텐레스 파이프</t>
    <phoneticPr fontId="8" type="noConversion"/>
  </si>
  <si>
    <t>SUS304 30x30x1.5T</t>
    <phoneticPr fontId="8" type="noConversion"/>
  </si>
  <si>
    <t>m</t>
  </si>
  <si>
    <t>기준( 30x30x1.5T) 1.368kg/m</t>
    <phoneticPr fontId="8" type="noConversion"/>
  </si>
  <si>
    <t>SUS304 25x25x1.5T</t>
  </si>
  <si>
    <t>기준( 25x25x1.5T) 1.132kg/m</t>
    <phoneticPr fontId="8" type="noConversion"/>
  </si>
  <si>
    <t>SUS304 Φ22x1.2T</t>
  </si>
  <si>
    <r>
      <t>기준(</t>
    </r>
    <r>
      <rPr>
        <sz val="8"/>
        <color indexed="8"/>
        <rFont val="맑은 고딕"/>
        <family val="3"/>
        <charset val="129"/>
      </rPr>
      <t>Ø22</t>
    </r>
    <r>
      <rPr>
        <sz val="8"/>
        <color indexed="8"/>
        <rFont val="맑은 고딕"/>
        <family val="3"/>
        <charset val="129"/>
      </rPr>
      <t>x1.2T) 0.621kg/m</t>
    </r>
    <phoneticPr fontId="8" type="noConversion"/>
  </si>
  <si>
    <t>스텐레스 판</t>
    <phoneticPr fontId="8" type="noConversion"/>
  </si>
  <si>
    <t>SUS304 1.0T H.L</t>
  </si>
  <si>
    <t>㎡</t>
  </si>
  <si>
    <t>기준(1m*3m*7.93)=71.37m/kg</t>
    <phoneticPr fontId="8" type="noConversion"/>
  </si>
  <si>
    <t>와이어 메쉬</t>
  </si>
  <si>
    <t>#30 75xΦ4</t>
  </si>
  <si>
    <t>#20 x 20 x 2T</t>
  </si>
  <si>
    <t>#10 x 10 x Φ1</t>
  </si>
  <si>
    <t>조정 발</t>
  </si>
  <si>
    <t>SUS304 M12</t>
  </si>
  <si>
    <t>ea</t>
  </si>
  <si>
    <t>스텐레스 바퀴</t>
  </si>
  <si>
    <t>SUS304 3" caster  고하중</t>
    <phoneticPr fontId="8" type="noConversion"/>
  </si>
  <si>
    <t>캠럭 캐치</t>
    <phoneticPr fontId="8" type="noConversion"/>
  </si>
  <si>
    <t>SUS304 (7x7 Lench type)</t>
  </si>
  <si>
    <t>제작물 가공</t>
    <phoneticPr fontId="8" type="noConversion"/>
  </si>
  <si>
    <t>노무비 무게 환산(ton)  스텐레스 판+ 스텐레스 파이프</t>
    <phoneticPr fontId="8" type="noConversion"/>
  </si>
  <si>
    <t>ton</t>
    <phoneticPr fontId="8" type="noConversion"/>
  </si>
  <si>
    <t xml:space="preserve"> 2,영장류 케이지 제작 설치 공사</t>
    <phoneticPr fontId="8" type="noConversion"/>
  </si>
  <si>
    <t>SUS304 30x30x1.5T</t>
  </si>
  <si>
    <t>기준( 20x20x1.5T) 0.893kg/m</t>
    <phoneticPr fontId="8" type="noConversion"/>
  </si>
  <si>
    <t>SUS304 20x20x1.5T</t>
  </si>
  <si>
    <t>기준( 15x15x1.5T) 0.658kg/m</t>
    <phoneticPr fontId="8" type="noConversion"/>
  </si>
  <si>
    <t>SUS304 15x15x1.2T</t>
  </si>
  <si>
    <t>기준( 10x10x1.0T) 0.318kg/m</t>
    <phoneticPr fontId="8" type="noConversion"/>
  </si>
  <si>
    <t>SUS304 10x10x1.0T</t>
  </si>
  <si>
    <r>
      <t>기준(</t>
    </r>
    <r>
      <rPr>
        <sz val="8"/>
        <color indexed="8"/>
        <rFont val="맑은 고딕"/>
        <family val="3"/>
        <charset val="129"/>
      </rPr>
      <t>Ø10</t>
    </r>
    <r>
      <rPr>
        <sz val="8"/>
        <color indexed="8"/>
        <rFont val="맑은 고딕"/>
        <family val="3"/>
        <charset val="129"/>
      </rPr>
      <t>) 0.621kg/m</t>
    </r>
    <phoneticPr fontId="8" type="noConversion"/>
  </si>
  <si>
    <t>Φ22 x 1.5T</t>
  </si>
  <si>
    <r>
      <t>기준(</t>
    </r>
    <r>
      <rPr>
        <sz val="8"/>
        <color indexed="8"/>
        <rFont val="맑은 고딕"/>
        <family val="3"/>
        <charset val="129"/>
      </rPr>
      <t>Ø8</t>
    </r>
    <r>
      <rPr>
        <sz val="8"/>
        <color indexed="8"/>
        <rFont val="맑은 고딕"/>
        <family val="3"/>
        <charset val="129"/>
      </rPr>
      <t>) 0.399kg/m</t>
    </r>
    <phoneticPr fontId="8" type="noConversion"/>
  </si>
  <si>
    <t>스텐레스 Bar</t>
  </si>
  <si>
    <t>Φ10</t>
  </si>
  <si>
    <r>
      <t>기준(</t>
    </r>
    <r>
      <rPr>
        <sz val="8"/>
        <color indexed="8"/>
        <rFont val="맑은 고딕"/>
        <family val="3"/>
        <charset val="129"/>
      </rPr>
      <t>Ø6</t>
    </r>
    <r>
      <rPr>
        <sz val="8"/>
        <color indexed="8"/>
        <rFont val="맑은 고딕"/>
        <family val="3"/>
        <charset val="129"/>
      </rPr>
      <t>) 0.224kg/m</t>
    </r>
    <phoneticPr fontId="8" type="noConversion"/>
  </si>
  <si>
    <t>Φ8</t>
  </si>
  <si>
    <t>Φ6</t>
    <phoneticPr fontId="8" type="noConversion"/>
  </si>
  <si>
    <t>스텐레스 삼각 파이프</t>
  </si>
  <si>
    <t>▽10w x 12.7h</t>
  </si>
  <si>
    <t>스텐레스 판</t>
  </si>
  <si>
    <t>SUS304 1.2T</t>
  </si>
  <si>
    <t>SUS304 1.0T</t>
  </si>
  <si>
    <t>스텐레스 매쉬</t>
  </si>
  <si>
    <t>SUS304 #30 x 30 x Φ3</t>
  </si>
  <si>
    <t>MMA Plate</t>
    <phoneticPr fontId="8" type="noConversion"/>
  </si>
  <si>
    <t>10T (White)</t>
  </si>
  <si>
    <t>8T (Clean)</t>
  </si>
  <si>
    <t>Cam Lock</t>
    <phoneticPr fontId="8" type="noConversion"/>
  </si>
  <si>
    <t>SUS304 (7x7 Lench Type)</t>
  </si>
  <si>
    <t>Caster</t>
    <phoneticPr fontId="8" type="noConversion"/>
  </si>
  <si>
    <t>Φ 3"</t>
    <phoneticPr fontId="8" type="noConversion"/>
  </si>
  <si>
    <t xml:space="preserve"> Auto Nozzle</t>
    <phoneticPr fontId="8" type="noConversion"/>
  </si>
  <si>
    <t>SUS304 (Monkey type)</t>
  </si>
  <si>
    <t>Water Bottle</t>
    <phoneticPr fontId="8" type="noConversion"/>
  </si>
  <si>
    <t>PSF 500ml</t>
  </si>
  <si>
    <t>Bearing (SUS304)</t>
    <phoneticPr fontId="8" type="noConversion"/>
  </si>
  <si>
    <t>Slive Φ25 x Φ22 x 25</t>
  </si>
  <si>
    <t>오도시 케치</t>
    <phoneticPr fontId="8" type="noConversion"/>
  </si>
  <si>
    <t>SUS304 100L</t>
  </si>
  <si>
    <t>한지</t>
    <phoneticPr fontId="8" type="noConversion"/>
  </si>
  <si>
    <t>SUS304 60L</t>
  </si>
  <si>
    <t xml:space="preserve"> 3,기타</t>
    <phoneticPr fontId="8" type="noConversion"/>
  </si>
  <si>
    <t>트랜치 커버</t>
    <phoneticPr fontId="8" type="noConversion"/>
  </si>
  <si>
    <t>SUS304 2T 3500W x 200D x 20H m/m</t>
    <phoneticPr fontId="8" type="noConversion"/>
  </si>
  <si>
    <t>ea</t>
    <phoneticPr fontId="8" type="noConversion"/>
  </si>
  <si>
    <t>선반 겸용 테이블</t>
    <phoneticPr fontId="8" type="noConversion"/>
  </si>
  <si>
    <t>SUS304 1000W x 500D x 800H m/m</t>
    <phoneticPr fontId="8" type="noConversion"/>
  </si>
  <si>
    <t>천정 팬스</t>
    <phoneticPr fontId="8" type="noConversion"/>
  </si>
  <si>
    <t>US304 #30x30xΦ3 9000W x 1200D m/m</t>
    <phoneticPr fontId="8" type="noConversion"/>
  </si>
  <si>
    <t>□ 건 명 :동물 케이지 제작 설치 공사</t>
    <phoneticPr fontId="8" type="noConversion"/>
  </si>
  <si>
    <t>비    목</t>
    <phoneticPr fontId="8" type="noConversion"/>
  </si>
  <si>
    <t>구 성 비</t>
    <phoneticPr fontId="8" type="noConversion"/>
  </si>
  <si>
    <t xml:space="preserve"> 금 액</t>
    <phoneticPr fontId="8" type="noConversion"/>
  </si>
  <si>
    <t>금액/공급가액
(비율)</t>
    <phoneticPr fontId="7" type="noConversion"/>
  </si>
  <si>
    <t xml:space="preserve">순
공
사
원
가
</t>
    <phoneticPr fontId="8" type="noConversion"/>
  </si>
  <si>
    <t xml:space="preserve"> 재료비</t>
    <phoneticPr fontId="8" type="noConversion"/>
  </si>
  <si>
    <t>직접재료비</t>
    <phoneticPr fontId="7" type="noConversion"/>
  </si>
  <si>
    <t>[소 계]</t>
    <phoneticPr fontId="8" type="noConversion"/>
  </si>
  <si>
    <t>노무비</t>
    <phoneticPr fontId="8" type="noConversion"/>
  </si>
  <si>
    <t>직접노무비</t>
    <phoneticPr fontId="7" type="noConversion"/>
  </si>
  <si>
    <t>간접노무비</t>
    <phoneticPr fontId="7" type="noConversion"/>
  </si>
  <si>
    <t>경비</t>
    <phoneticPr fontId="8" type="noConversion"/>
  </si>
  <si>
    <t>건강보험료</t>
    <phoneticPr fontId="8" type="noConversion"/>
  </si>
  <si>
    <t>직접노무비*3.43%</t>
    <phoneticPr fontId="8" type="noConversion"/>
  </si>
  <si>
    <t>노인장기요양보험료</t>
    <phoneticPr fontId="8" type="noConversion"/>
  </si>
  <si>
    <t>건강보험료*11.52%</t>
    <phoneticPr fontId="8" type="noConversion"/>
  </si>
  <si>
    <t>산재보험료</t>
    <phoneticPr fontId="7" type="noConversion"/>
  </si>
  <si>
    <t>노무비*3.7%</t>
    <phoneticPr fontId="7" type="noConversion"/>
  </si>
  <si>
    <t>고용보험료</t>
    <phoneticPr fontId="8" type="noConversion"/>
  </si>
  <si>
    <t>노무비*1.01%(7등급)</t>
    <phoneticPr fontId="7" type="noConversion"/>
  </si>
  <si>
    <t>연금보험</t>
    <phoneticPr fontId="8" type="noConversion"/>
  </si>
  <si>
    <t>직접노무비*4.5%</t>
    <phoneticPr fontId="8" type="noConversion"/>
  </si>
  <si>
    <t>산업안전보건관리비</t>
    <phoneticPr fontId="8" type="noConversion"/>
  </si>
  <si>
    <t>퇴직 공제 부금비</t>
    <phoneticPr fontId="8" type="noConversion"/>
  </si>
  <si>
    <t>직접노무비*2.3%(1억이하)</t>
    <phoneticPr fontId="8" type="noConversion"/>
  </si>
  <si>
    <t>기타경비</t>
    <phoneticPr fontId="8" type="noConversion"/>
  </si>
  <si>
    <t>[소 계]</t>
  </si>
  <si>
    <t xml:space="preserve">  일반관리비</t>
    <phoneticPr fontId="7" type="noConversion"/>
  </si>
  <si>
    <t xml:space="preserve"> 이윤</t>
    <phoneticPr fontId="7" type="noConversion"/>
  </si>
  <si>
    <t>공  급   가  액</t>
    <phoneticPr fontId="8" type="noConversion"/>
  </si>
  <si>
    <t>부    가     세</t>
    <phoneticPr fontId="7" type="noConversion"/>
  </si>
  <si>
    <t>공급가액*10%</t>
    <phoneticPr fontId="8" type="noConversion"/>
  </si>
  <si>
    <t xml:space="preserve">총     합    계 </t>
    <phoneticPr fontId="7" type="noConversion"/>
  </si>
  <si>
    <t>(재료비+직접노무비)*2.93%[일반공사(갑)]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</si>
</sst>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76" formatCode="0.00_ "/>
    <numFmt numFmtId="177" formatCode="#,##0_ ;[Red]\-#,##0\ "/>
    <numFmt numFmtId="178" formatCode="0.0%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Arial"/>
      <family val="2"/>
    </font>
    <font>
      <b/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/>
    <xf numFmtId="0" fontId="2" fillId="0" borderId="0"/>
    <xf numFmtId="41" fontId="2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0" fontId="6" fillId="0" borderId="1" xfId="4" applyFont="1" applyFill="1" applyBorder="1" applyAlignment="1">
      <alignment horizontal="center" vertical="center"/>
    </xf>
    <xf numFmtId="0" fontId="6" fillId="0" borderId="1" xfId="4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41" fontId="9" fillId="0" borderId="1" xfId="4" applyNumberFormat="1" applyFont="1" applyFill="1" applyBorder="1" applyAlignment="1">
      <alignment horizontal="center" vertical="center"/>
    </xf>
    <xf numFmtId="0" fontId="9" fillId="0" borderId="1" xfId="4" applyNumberFormat="1" applyFont="1" applyFill="1" applyBorder="1" applyAlignment="1">
      <alignment horizontal="right" vertical="center"/>
    </xf>
    <xf numFmtId="0" fontId="9" fillId="0" borderId="1" xfId="4" applyFont="1" applyFill="1" applyBorder="1" applyAlignment="1">
      <alignment vertical="center"/>
    </xf>
    <xf numFmtId="41" fontId="9" fillId="0" borderId="1" xfId="4" applyNumberFormat="1" applyFont="1" applyFill="1" applyBorder="1" applyAlignment="1">
      <alignment vertical="center"/>
    </xf>
    <xf numFmtId="0" fontId="9" fillId="0" borderId="1" xfId="4" applyFont="1" applyFill="1" applyBorder="1" applyAlignment="1">
      <alignment horizontal="left" vertical="center"/>
    </xf>
    <xf numFmtId="0" fontId="9" fillId="0" borderId="1" xfId="4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0" fontId="9" fillId="0" borderId="1" xfId="4" applyNumberFormat="1" applyFont="1" applyFill="1" applyBorder="1" applyAlignment="1">
      <alignment vertical="center"/>
    </xf>
    <xf numFmtId="0" fontId="9" fillId="0" borderId="1" xfId="4" applyNumberFormat="1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11" fillId="0" borderId="1" xfId="4" applyNumberFormat="1" applyFont="1" applyFill="1" applyBorder="1" applyAlignment="1">
      <alignment horizontal="center" vertical="center"/>
    </xf>
    <xf numFmtId="41" fontId="11" fillId="0" borderId="1" xfId="4" applyNumberFormat="1" applyFont="1" applyFill="1" applyBorder="1" applyAlignment="1">
      <alignment horizontal="center" vertical="center"/>
    </xf>
    <xf numFmtId="43" fontId="9" fillId="0" borderId="1" xfId="4" applyNumberFormat="1" applyFont="1" applyFill="1" applyBorder="1" applyAlignment="1">
      <alignment vertical="center"/>
    </xf>
    <xf numFmtId="41" fontId="12" fillId="0" borderId="1" xfId="1" applyFont="1" applyBorder="1" applyAlignment="1">
      <alignment horizontal="center" vertical="center" wrapText="1"/>
    </xf>
    <xf numFmtId="41" fontId="12" fillId="0" borderId="1" xfId="1" applyFont="1" applyBorder="1" applyAlignment="1">
      <alignment vertical="center" wrapText="1"/>
    </xf>
    <xf numFmtId="41" fontId="12" fillId="0" borderId="1" xfId="1" quotePrefix="1" applyFont="1" applyBorder="1" applyAlignment="1">
      <alignment horizontal="center" vertical="center" wrapText="1"/>
    </xf>
    <xf numFmtId="0" fontId="3" fillId="0" borderId="0" xfId="5" applyFont="1" applyBorder="1" applyAlignment="1">
      <alignment horizontal="left" vertical="center"/>
    </xf>
    <xf numFmtId="0" fontId="13" fillId="0" borderId="0" xfId="5" applyFont="1" applyBorder="1"/>
    <xf numFmtId="0" fontId="13" fillId="0" borderId="0" xfId="5" applyFont="1" applyBorder="1" applyAlignment="1">
      <alignment horizontal="center"/>
    </xf>
    <xf numFmtId="41" fontId="13" fillId="0" borderId="0" xfId="6" applyFont="1" applyBorder="1"/>
    <xf numFmtId="41" fontId="14" fillId="2" borderId="3" xfId="6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center" vertical="center" wrapText="1"/>
    </xf>
    <xf numFmtId="0" fontId="3" fillId="0" borderId="6" xfId="5" applyFont="1" applyFill="1" applyBorder="1" applyAlignment="1">
      <alignment horizontal="left" vertical="center"/>
    </xf>
    <xf numFmtId="177" fontId="3" fillId="0" borderId="6" xfId="5" applyNumberFormat="1" applyFont="1" applyFill="1" applyBorder="1" applyAlignment="1">
      <alignment horizontal="right" vertical="center"/>
    </xf>
    <xf numFmtId="9" fontId="3" fillId="0" borderId="7" xfId="2" applyFont="1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/>
    </xf>
    <xf numFmtId="177" fontId="3" fillId="0" borderId="1" xfId="5" applyNumberFormat="1" applyFont="1" applyFill="1" applyBorder="1" applyAlignment="1">
      <alignment horizontal="right" vertical="center"/>
    </xf>
    <xf numFmtId="9" fontId="3" fillId="0" borderId="9" xfId="2" applyFont="1" applyBorder="1" applyAlignment="1">
      <alignment horizontal="center" vertical="center"/>
    </xf>
    <xf numFmtId="0" fontId="3" fillId="0" borderId="1" xfId="5" applyFont="1" applyFill="1" applyBorder="1" applyAlignment="1">
      <alignment horizontal="left" vertical="center"/>
    </xf>
    <xf numFmtId="177" fontId="3" fillId="0" borderId="1" xfId="5" applyNumberFormat="1" applyFont="1" applyFill="1" applyBorder="1" applyAlignment="1">
      <alignment vertical="center"/>
    </xf>
    <xf numFmtId="0" fontId="13" fillId="0" borderId="10" xfId="5" applyFont="1" applyFill="1" applyBorder="1" applyAlignment="1">
      <alignment horizontal="center" vertical="center"/>
    </xf>
    <xf numFmtId="177" fontId="3" fillId="0" borderId="10" xfId="5" applyNumberFormat="1" applyFont="1" applyFill="1" applyBorder="1" applyAlignment="1">
      <alignment horizontal="right" vertical="center"/>
    </xf>
    <xf numFmtId="0" fontId="3" fillId="0" borderId="12" xfId="5" applyFont="1" applyFill="1" applyBorder="1" applyAlignment="1">
      <alignment horizontal="left" vertical="center"/>
    </xf>
    <xf numFmtId="177" fontId="3" fillId="0" borderId="14" xfId="5" applyNumberFormat="1" applyFont="1" applyFill="1" applyBorder="1" applyAlignment="1">
      <alignment vertical="center"/>
    </xf>
    <xf numFmtId="9" fontId="3" fillId="0" borderId="15" xfId="2" applyFont="1" applyBorder="1" applyAlignment="1">
      <alignment horizontal="center" vertical="center"/>
    </xf>
    <xf numFmtId="0" fontId="3" fillId="0" borderId="8" xfId="5" applyFont="1" applyFill="1" applyBorder="1" applyAlignment="1">
      <alignment horizontal="left" vertical="center"/>
    </xf>
    <xf numFmtId="177" fontId="3" fillId="0" borderId="9" xfId="5" applyNumberFormat="1" applyFont="1" applyFill="1" applyBorder="1" applyAlignment="1">
      <alignment vertical="center"/>
    </xf>
    <xf numFmtId="178" fontId="3" fillId="0" borderId="15" xfId="2" applyNumberFormat="1" applyFont="1" applyBorder="1" applyAlignment="1">
      <alignment horizontal="center" vertical="center"/>
    </xf>
    <xf numFmtId="177" fontId="16" fillId="0" borderId="9" xfId="5" applyNumberFormat="1" applyFont="1" applyFill="1" applyBorder="1" applyAlignment="1">
      <alignment vertical="center"/>
    </xf>
    <xf numFmtId="0" fontId="3" fillId="0" borderId="16" xfId="5" applyFont="1" applyFill="1" applyBorder="1" applyAlignment="1">
      <alignment horizontal="left" vertical="center"/>
    </xf>
    <xf numFmtId="177" fontId="3" fillId="0" borderId="18" xfId="5" applyNumberFormat="1" applyFont="1" applyFill="1" applyBorder="1" applyAlignment="1">
      <alignment vertical="center"/>
    </xf>
    <xf numFmtId="177" fontId="3" fillId="0" borderId="6" xfId="5" applyNumberFormat="1" applyFont="1" applyFill="1" applyBorder="1" applyAlignment="1">
      <alignment vertical="center"/>
    </xf>
    <xf numFmtId="41" fontId="3" fillId="0" borderId="1" xfId="5" applyNumberFormat="1" applyFont="1" applyFill="1" applyBorder="1" applyAlignment="1">
      <alignment vertical="center"/>
    </xf>
    <xf numFmtId="9" fontId="3" fillId="0" borderId="15" xfId="2" applyFont="1" applyBorder="1" applyAlignment="1">
      <alignment vertical="center"/>
    </xf>
    <xf numFmtId="177" fontId="3" fillId="0" borderId="1" xfId="5" applyNumberFormat="1" applyFont="1" applyBorder="1" applyAlignment="1">
      <alignment vertical="center"/>
    </xf>
    <xf numFmtId="9" fontId="13" fillId="0" borderId="9" xfId="2" applyFont="1" applyBorder="1" applyAlignment="1">
      <alignment horizontal="center" vertical="center"/>
    </xf>
    <xf numFmtId="41" fontId="3" fillId="0" borderId="1" xfId="1" applyFont="1" applyFill="1" applyBorder="1" applyAlignment="1">
      <alignment horizontal="right" vertical="center"/>
    </xf>
    <xf numFmtId="9" fontId="3" fillId="0" borderId="9" xfId="2" applyFont="1" applyFill="1" applyBorder="1" applyAlignment="1">
      <alignment vertical="center"/>
    </xf>
    <xf numFmtId="41" fontId="14" fillId="0" borderId="17" xfId="5" applyNumberFormat="1" applyFont="1" applyFill="1" applyBorder="1" applyAlignment="1">
      <alignment vertical="center"/>
    </xf>
    <xf numFmtId="0" fontId="13" fillId="0" borderId="18" xfId="5" applyFont="1" applyBorder="1"/>
    <xf numFmtId="0" fontId="14" fillId="0" borderId="8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center" vertical="center"/>
    </xf>
    <xf numFmtId="9" fontId="3" fillId="0" borderId="1" xfId="5" applyNumberFormat="1" applyFont="1" applyFill="1" applyBorder="1" applyAlignment="1">
      <alignment horizontal="center" vertical="center"/>
    </xf>
    <xf numFmtId="0" fontId="14" fillId="0" borderId="16" xfId="5" applyFont="1" applyFill="1" applyBorder="1" applyAlignment="1">
      <alignment horizontal="center" vertical="center"/>
    </xf>
    <xf numFmtId="0" fontId="14" fillId="0" borderId="17" xfId="5" applyFont="1" applyFill="1" applyBorder="1" applyAlignment="1">
      <alignment horizontal="center" vertical="center"/>
    </xf>
    <xf numFmtId="0" fontId="13" fillId="0" borderId="17" xfId="5" applyFont="1" applyBorder="1" applyAlignment="1">
      <alignment horizontal="center"/>
    </xf>
    <xf numFmtId="0" fontId="3" fillId="0" borderId="8" xfId="5" applyFont="1" applyFill="1" applyBorder="1" applyAlignment="1">
      <alignment horizontal="center" vertical="center"/>
    </xf>
    <xf numFmtId="0" fontId="3" fillId="0" borderId="1" xfId="5" applyFont="1" applyFill="1" applyBorder="1" applyAlignment="1">
      <alignment horizontal="center" vertical="center"/>
    </xf>
    <xf numFmtId="38" fontId="16" fillId="0" borderId="1" xfId="5" applyNumberFormat="1" applyFont="1" applyFill="1" applyBorder="1" applyAlignment="1">
      <alignment horizontal="left" vertical="center"/>
    </xf>
    <xf numFmtId="0" fontId="3" fillId="0" borderId="8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38" fontId="3" fillId="0" borderId="1" xfId="5" applyNumberFormat="1" applyFont="1" applyBorder="1" applyAlignment="1">
      <alignment horizontal="left" vertical="center"/>
    </xf>
    <xf numFmtId="38" fontId="16" fillId="0" borderId="11" xfId="5" applyNumberFormat="1" applyFont="1" applyFill="1" applyBorder="1" applyAlignment="1">
      <alignment horizontal="left" vertical="center"/>
    </xf>
    <xf numFmtId="38" fontId="16" fillId="0" borderId="19" xfId="5" applyNumberFormat="1" applyFont="1" applyFill="1" applyBorder="1" applyAlignment="1">
      <alignment horizontal="left" vertical="center"/>
    </xf>
    <xf numFmtId="38" fontId="16" fillId="0" borderId="20" xfId="5" applyNumberFormat="1" applyFont="1" applyFill="1" applyBorder="1" applyAlignment="1">
      <alignment horizontal="left" vertical="center"/>
    </xf>
    <xf numFmtId="38" fontId="3" fillId="0" borderId="17" xfId="5" applyNumberFormat="1" applyFont="1" applyFill="1" applyBorder="1" applyAlignment="1">
      <alignment horizontal="left" vertical="center"/>
    </xf>
    <xf numFmtId="38" fontId="16" fillId="0" borderId="6" xfId="5" applyNumberFormat="1" applyFont="1" applyFill="1" applyBorder="1" applyAlignment="1">
      <alignment horizontal="left" vertical="center"/>
    </xf>
    <xf numFmtId="38" fontId="16" fillId="0" borderId="1" xfId="5" applyNumberFormat="1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/>
    </xf>
    <xf numFmtId="0" fontId="14" fillId="2" borderId="2" xfId="5" applyFont="1" applyFill="1" applyBorder="1" applyAlignment="1">
      <alignment horizontal="center" vertical="center"/>
    </xf>
    <xf numFmtId="0" fontId="14" fillId="2" borderId="3" xfId="5" applyFont="1" applyFill="1" applyBorder="1" applyAlignment="1">
      <alignment horizontal="center" vertical="center"/>
    </xf>
    <xf numFmtId="0" fontId="15" fillId="0" borderId="5" xfId="5" applyFont="1" applyFill="1" applyBorder="1" applyAlignment="1">
      <alignment horizontal="center" vertical="center" wrapText="1"/>
    </xf>
    <xf numFmtId="0" fontId="15" fillId="0" borderId="8" xfId="5" applyFont="1" applyFill="1" applyBorder="1" applyAlignment="1">
      <alignment horizontal="center" vertical="center" wrapText="1"/>
    </xf>
    <xf numFmtId="0" fontId="3" fillId="0" borderId="6" xfId="5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left" vertical="center"/>
    </xf>
    <xf numFmtId="0" fontId="13" fillId="0" borderId="1" xfId="5" applyFont="1" applyFill="1" applyBorder="1" applyAlignment="1">
      <alignment horizontal="center"/>
    </xf>
    <xf numFmtId="0" fontId="3" fillId="0" borderId="1" xfId="5" applyFont="1" applyFill="1" applyBorder="1" applyAlignment="1">
      <alignment horizontal="left" vertical="center"/>
    </xf>
    <xf numFmtId="0" fontId="13" fillId="0" borderId="10" xfId="5" applyFont="1" applyFill="1" applyBorder="1" applyAlignment="1">
      <alignment horizontal="center"/>
    </xf>
    <xf numFmtId="0" fontId="13" fillId="0" borderId="11" xfId="5" applyFont="1" applyFill="1" applyBorder="1" applyAlignment="1">
      <alignment horizontal="center" vertical="center"/>
    </xf>
    <xf numFmtId="38" fontId="16" fillId="0" borderId="13" xfId="5" applyNumberFormat="1" applyFont="1" applyFill="1" applyBorder="1" applyAlignment="1">
      <alignment horizontal="left" vertical="center"/>
    </xf>
    <xf numFmtId="0" fontId="3" fillId="0" borderId="0" xfId="3" applyFont="1" applyFill="1" applyBorder="1" applyAlignment="1">
      <alignment vertical="center"/>
    </xf>
    <xf numFmtId="0" fontId="3" fillId="0" borderId="0" xfId="4" applyFont="1" applyFill="1" applyBorder="1" applyAlignment="1">
      <alignment vertical="center"/>
    </xf>
    <xf numFmtId="0" fontId="6" fillId="0" borderId="1" xfId="4" applyFont="1" applyFill="1" applyBorder="1" applyAlignment="1">
      <alignment horizontal="center" vertical="center"/>
    </xf>
  </cellXfs>
  <cellStyles count="7">
    <cellStyle name="백분율" xfId="2" builtinId="5"/>
    <cellStyle name="쉼표 [0]" xfId="1" builtinId="6"/>
    <cellStyle name="쉼표 [0] 3" xfId="6"/>
    <cellStyle name="표준" xfId="0" builtinId="0"/>
    <cellStyle name="표준 2" xfId="5"/>
    <cellStyle name="표준 3" xfId="4"/>
    <cellStyle name="표준_전광판 설계서072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D17" sqref="D17:G17"/>
    </sheetView>
  </sheetViews>
  <sheetFormatPr defaultRowHeight="16.5" x14ac:dyDescent="0.3"/>
  <cols>
    <col min="3" max="3" width="27.375" customWidth="1"/>
    <col min="7" max="7" width="21" customWidth="1"/>
  </cols>
  <sheetData>
    <row r="1" spans="1:9" ht="17.25" thickBot="1" x14ac:dyDescent="0.25">
      <c r="A1" s="21" t="s">
        <v>81</v>
      </c>
      <c r="B1" s="22"/>
      <c r="C1" s="22"/>
      <c r="D1" s="22"/>
      <c r="E1" s="22"/>
      <c r="F1" s="23"/>
      <c r="G1" s="22"/>
      <c r="H1" s="24"/>
      <c r="I1" s="22"/>
    </row>
    <row r="2" spans="1:9" ht="41.25" thickBot="1" x14ac:dyDescent="0.35">
      <c r="A2" s="74" t="s">
        <v>82</v>
      </c>
      <c r="B2" s="75"/>
      <c r="C2" s="75"/>
      <c r="D2" s="75" t="s">
        <v>83</v>
      </c>
      <c r="E2" s="75"/>
      <c r="F2" s="75"/>
      <c r="G2" s="75"/>
      <c r="H2" s="25" t="s">
        <v>84</v>
      </c>
      <c r="I2" s="26" t="s">
        <v>85</v>
      </c>
    </row>
    <row r="3" spans="1:9" ht="17.25" thickTop="1" x14ac:dyDescent="0.3">
      <c r="A3" s="76" t="s">
        <v>86</v>
      </c>
      <c r="B3" s="78" t="s">
        <v>87</v>
      </c>
      <c r="C3" s="27" t="s">
        <v>88</v>
      </c>
      <c r="D3" s="79"/>
      <c r="E3" s="79"/>
      <c r="F3" s="79"/>
      <c r="G3" s="79"/>
      <c r="H3" s="28"/>
      <c r="I3" s="29"/>
    </row>
    <row r="4" spans="1:9" x14ac:dyDescent="0.2">
      <c r="A4" s="77"/>
      <c r="B4" s="62"/>
      <c r="C4" s="30" t="s">
        <v>89</v>
      </c>
      <c r="D4" s="80"/>
      <c r="E4" s="80"/>
      <c r="F4" s="80"/>
      <c r="G4" s="80"/>
      <c r="H4" s="31"/>
      <c r="I4" s="32"/>
    </row>
    <row r="5" spans="1:9" x14ac:dyDescent="0.3">
      <c r="A5" s="77"/>
      <c r="B5" s="73" t="s">
        <v>90</v>
      </c>
      <c r="C5" s="33" t="s">
        <v>91</v>
      </c>
      <c r="D5" s="81"/>
      <c r="E5" s="81"/>
      <c r="F5" s="81"/>
      <c r="G5" s="81"/>
      <c r="H5" s="31"/>
      <c r="I5" s="32"/>
    </row>
    <row r="6" spans="1:9" x14ac:dyDescent="0.3">
      <c r="A6" s="77"/>
      <c r="B6" s="73"/>
      <c r="C6" s="33" t="s">
        <v>92</v>
      </c>
      <c r="D6" s="63"/>
      <c r="E6" s="63"/>
      <c r="F6" s="63"/>
      <c r="G6" s="63"/>
      <c r="H6" s="34"/>
      <c r="I6" s="32"/>
    </row>
    <row r="7" spans="1:9" ht="17.25" thickBot="1" x14ac:dyDescent="0.25">
      <c r="A7" s="77"/>
      <c r="B7" s="73"/>
      <c r="C7" s="35" t="s">
        <v>89</v>
      </c>
      <c r="D7" s="82"/>
      <c r="E7" s="82"/>
      <c r="F7" s="82"/>
      <c r="G7" s="82"/>
      <c r="H7" s="36"/>
      <c r="I7" s="32"/>
    </row>
    <row r="8" spans="1:9" x14ac:dyDescent="0.3">
      <c r="A8" s="77"/>
      <c r="B8" s="83" t="s">
        <v>93</v>
      </c>
      <c r="C8" s="37" t="s">
        <v>94</v>
      </c>
      <c r="D8" s="84" t="s">
        <v>95</v>
      </c>
      <c r="E8" s="84"/>
      <c r="F8" s="84"/>
      <c r="G8" s="84"/>
      <c r="H8" s="38">
        <v>1162560.6813873688</v>
      </c>
      <c r="I8" s="39"/>
    </row>
    <row r="9" spans="1:9" x14ac:dyDescent="0.3">
      <c r="A9" s="77"/>
      <c r="B9" s="83"/>
      <c r="C9" s="40" t="s">
        <v>96</v>
      </c>
      <c r="D9" s="63" t="s">
        <v>97</v>
      </c>
      <c r="E9" s="63"/>
      <c r="F9" s="63"/>
      <c r="G9" s="63"/>
      <c r="H9" s="41">
        <v>133926.9904958249</v>
      </c>
      <c r="I9" s="42"/>
    </row>
    <row r="10" spans="1:9" x14ac:dyDescent="0.3">
      <c r="A10" s="77"/>
      <c r="B10" s="83"/>
      <c r="C10" s="40" t="s">
        <v>98</v>
      </c>
      <c r="D10" s="63" t="s">
        <v>99</v>
      </c>
      <c r="E10" s="63"/>
      <c r="F10" s="63"/>
      <c r="G10" s="63"/>
      <c r="H10" s="43">
        <v>1417103</v>
      </c>
      <c r="I10" s="39"/>
    </row>
    <row r="11" spans="1:9" x14ac:dyDescent="0.3">
      <c r="A11" s="77"/>
      <c r="B11" s="83"/>
      <c r="C11" s="40" t="s">
        <v>100</v>
      </c>
      <c r="D11" s="63" t="s">
        <v>101</v>
      </c>
      <c r="E11" s="63"/>
      <c r="F11" s="63"/>
      <c r="G11" s="63"/>
      <c r="H11" s="41">
        <v>386831</v>
      </c>
      <c r="I11" s="42"/>
    </row>
    <row r="12" spans="1:9" x14ac:dyDescent="0.3">
      <c r="A12" s="77"/>
      <c r="B12" s="83"/>
      <c r="C12" s="40" t="s">
        <v>102</v>
      </c>
      <c r="D12" s="63" t="s">
        <v>103</v>
      </c>
      <c r="E12" s="63"/>
      <c r="F12" s="63"/>
      <c r="G12" s="63"/>
      <c r="H12" s="41">
        <v>1525225.3837443611</v>
      </c>
      <c r="I12" s="39"/>
    </row>
    <row r="13" spans="1:9" x14ac:dyDescent="0.3">
      <c r="A13" s="77"/>
      <c r="B13" s="83"/>
      <c r="C13" s="40" t="s">
        <v>104</v>
      </c>
      <c r="D13" s="67" t="s">
        <v>115</v>
      </c>
      <c r="E13" s="68"/>
      <c r="F13" s="68"/>
      <c r="G13" s="69"/>
      <c r="H13" s="41">
        <v>1694212.47722696</v>
      </c>
      <c r="I13" s="39"/>
    </row>
    <row r="14" spans="1:9" ht="17.25" thickBot="1" x14ac:dyDescent="0.35">
      <c r="A14" s="77"/>
      <c r="B14" s="83"/>
      <c r="C14" s="44" t="s">
        <v>105</v>
      </c>
      <c r="D14" s="70" t="s">
        <v>106</v>
      </c>
      <c r="E14" s="70"/>
      <c r="F14" s="70"/>
      <c r="G14" s="70"/>
      <c r="H14" s="45"/>
      <c r="I14" s="42"/>
    </row>
    <row r="15" spans="1:9" x14ac:dyDescent="0.3">
      <c r="A15" s="77"/>
      <c r="B15" s="83"/>
      <c r="C15" s="27" t="s">
        <v>107</v>
      </c>
      <c r="D15" s="71"/>
      <c r="E15" s="71"/>
      <c r="F15" s="71"/>
      <c r="G15" s="71"/>
      <c r="H15" s="46"/>
      <c r="I15" s="39"/>
    </row>
    <row r="16" spans="1:9" x14ac:dyDescent="0.3">
      <c r="A16" s="77"/>
      <c r="B16" s="83"/>
      <c r="C16" s="30" t="s">
        <v>89</v>
      </c>
      <c r="D16" s="72"/>
      <c r="E16" s="72"/>
      <c r="F16" s="72"/>
      <c r="G16" s="72"/>
      <c r="H16" s="47"/>
      <c r="I16" s="48"/>
    </row>
    <row r="17" spans="1:9" x14ac:dyDescent="0.3">
      <c r="A17" s="77"/>
      <c r="B17" s="73" t="s">
        <v>108</v>
      </c>
      <c r="C17" s="73"/>
      <c r="D17" s="72"/>
      <c r="E17" s="72"/>
      <c r="F17" s="72"/>
      <c r="G17" s="72"/>
      <c r="H17" s="47"/>
      <c r="I17" s="32"/>
    </row>
    <row r="18" spans="1:9" x14ac:dyDescent="0.3">
      <c r="A18" s="61" t="s">
        <v>109</v>
      </c>
      <c r="B18" s="62"/>
      <c r="C18" s="62"/>
      <c r="D18" s="63"/>
      <c r="E18" s="63"/>
      <c r="F18" s="63"/>
      <c r="G18" s="63"/>
      <c r="H18" s="34"/>
      <c r="I18" s="32"/>
    </row>
    <row r="19" spans="1:9" x14ac:dyDescent="0.3">
      <c r="A19" s="64" t="s">
        <v>110</v>
      </c>
      <c r="B19" s="65"/>
      <c r="C19" s="65"/>
      <c r="D19" s="66"/>
      <c r="E19" s="66"/>
      <c r="F19" s="66"/>
      <c r="G19" s="66"/>
      <c r="H19" s="49"/>
      <c r="I19" s="32"/>
    </row>
    <row r="20" spans="1:9" x14ac:dyDescent="0.3">
      <c r="A20" s="55" t="s">
        <v>111</v>
      </c>
      <c r="B20" s="56"/>
      <c r="C20" s="56"/>
      <c r="D20" s="56"/>
      <c r="E20" s="56"/>
      <c r="F20" s="56"/>
      <c r="G20" s="56"/>
      <c r="H20" s="47"/>
      <c r="I20" s="50"/>
    </row>
    <row r="21" spans="1:9" x14ac:dyDescent="0.3">
      <c r="A21" s="55" t="s">
        <v>112</v>
      </c>
      <c r="B21" s="56"/>
      <c r="C21" s="56"/>
      <c r="D21" s="57" t="s">
        <v>113</v>
      </c>
      <c r="E21" s="57"/>
      <c r="F21" s="57"/>
      <c r="G21" s="57"/>
      <c r="H21" s="51"/>
      <c r="I21" s="52"/>
    </row>
    <row r="22" spans="1:9" ht="17.25" thickBot="1" x14ac:dyDescent="0.25">
      <c r="A22" s="58" t="s">
        <v>114</v>
      </c>
      <c r="B22" s="59"/>
      <c r="C22" s="59"/>
      <c r="D22" s="60"/>
      <c r="E22" s="60"/>
      <c r="F22" s="60"/>
      <c r="G22" s="60"/>
      <c r="H22" s="53"/>
      <c r="I22" s="54"/>
    </row>
  </sheetData>
  <mergeCells count="32">
    <mergeCell ref="A2:C2"/>
    <mergeCell ref="D2:G2"/>
    <mergeCell ref="A3:A17"/>
    <mergeCell ref="B3:B4"/>
    <mergeCell ref="D3:G3"/>
    <mergeCell ref="D4:G4"/>
    <mergeCell ref="B5:B7"/>
    <mergeCell ref="D5:G5"/>
    <mergeCell ref="D6:G6"/>
    <mergeCell ref="D7:G7"/>
    <mergeCell ref="B8:B16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B17:C17"/>
    <mergeCell ref="D17:G17"/>
    <mergeCell ref="A21:C21"/>
    <mergeCell ref="D21:G21"/>
    <mergeCell ref="A22:C22"/>
    <mergeCell ref="D22:G22"/>
    <mergeCell ref="A18:C18"/>
    <mergeCell ref="D18:G18"/>
    <mergeCell ref="A19:C19"/>
    <mergeCell ref="D19:G19"/>
    <mergeCell ref="A20:C20"/>
    <mergeCell ref="D20:G20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workbookViewId="0">
      <selection activeCell="E12" sqref="E12"/>
    </sheetView>
  </sheetViews>
  <sheetFormatPr defaultRowHeight="16.5" x14ac:dyDescent="0.3"/>
  <cols>
    <col min="1" max="1" width="36" customWidth="1"/>
    <col min="2" max="2" width="43.375" customWidth="1"/>
    <col min="4" max="4" width="54.125" customWidth="1"/>
    <col min="5" max="5" width="77.625" customWidth="1"/>
  </cols>
  <sheetData>
    <row r="1" spans="1:5" x14ac:dyDescent="0.3">
      <c r="A1" s="85"/>
      <c r="B1" s="85"/>
      <c r="C1" s="85"/>
      <c r="D1" s="85"/>
      <c r="E1" s="86"/>
    </row>
    <row r="2" spans="1:5" x14ac:dyDescent="0.3">
      <c r="A2" s="87" t="s">
        <v>0</v>
      </c>
      <c r="B2" s="87" t="s">
        <v>1</v>
      </c>
      <c r="C2" s="1"/>
      <c r="D2" s="1"/>
      <c r="E2" s="1" t="s">
        <v>2</v>
      </c>
    </row>
    <row r="3" spans="1:5" x14ac:dyDescent="0.3">
      <c r="A3" s="87"/>
      <c r="B3" s="87"/>
      <c r="C3" s="1" t="s">
        <v>3</v>
      </c>
      <c r="D3" s="1" t="s">
        <v>4</v>
      </c>
      <c r="E3" s="1" t="s">
        <v>5</v>
      </c>
    </row>
    <row r="4" spans="1:5" x14ac:dyDescent="0.3">
      <c r="A4" s="1" t="s">
        <v>6</v>
      </c>
      <c r="B4" s="1"/>
      <c r="C4" s="1"/>
      <c r="D4" s="2"/>
      <c r="E4" s="1"/>
    </row>
    <row r="5" spans="1:5" x14ac:dyDescent="0.3">
      <c r="A5" s="3" t="s">
        <v>7</v>
      </c>
      <c r="B5" s="4" t="s">
        <v>8</v>
      </c>
      <c r="C5" s="5" t="s">
        <v>9</v>
      </c>
      <c r="D5" s="6">
        <v>200</v>
      </c>
      <c r="E5" s="7" t="s">
        <v>10</v>
      </c>
    </row>
    <row r="6" spans="1:5" x14ac:dyDescent="0.3">
      <c r="A6" s="3"/>
      <c r="B6" s="8" t="s">
        <v>11</v>
      </c>
      <c r="C6" s="5" t="s">
        <v>9</v>
      </c>
      <c r="D6" s="6">
        <v>150</v>
      </c>
      <c r="E6" s="7" t="s">
        <v>12</v>
      </c>
    </row>
    <row r="7" spans="1:5" x14ac:dyDescent="0.3">
      <c r="A7" s="3"/>
      <c r="B7" s="8" t="s">
        <v>13</v>
      </c>
      <c r="C7" s="5" t="s">
        <v>9</v>
      </c>
      <c r="D7" s="6">
        <v>100</v>
      </c>
      <c r="E7" s="7" t="s">
        <v>14</v>
      </c>
    </row>
    <row r="8" spans="1:5" x14ac:dyDescent="0.3">
      <c r="A8" s="9" t="s">
        <v>15</v>
      </c>
      <c r="B8" s="8" t="s">
        <v>16</v>
      </c>
      <c r="C8" s="5" t="s">
        <v>17</v>
      </c>
      <c r="D8" s="6">
        <v>80</v>
      </c>
      <c r="E8" s="7" t="s">
        <v>18</v>
      </c>
    </row>
    <row r="9" spans="1:5" x14ac:dyDescent="0.3">
      <c r="A9" s="3" t="s">
        <v>19</v>
      </c>
      <c r="B9" s="8" t="s">
        <v>20</v>
      </c>
      <c r="C9" s="5" t="s">
        <v>17</v>
      </c>
      <c r="D9" s="6">
        <v>100</v>
      </c>
      <c r="E9" s="10"/>
    </row>
    <row r="10" spans="1:5" x14ac:dyDescent="0.3">
      <c r="A10" s="3"/>
      <c r="B10" s="8" t="s">
        <v>21</v>
      </c>
      <c r="C10" s="5" t="s">
        <v>17</v>
      </c>
      <c r="D10" s="6">
        <v>60</v>
      </c>
      <c r="E10" s="10"/>
    </row>
    <row r="11" spans="1:5" x14ac:dyDescent="0.3">
      <c r="A11" s="9"/>
      <c r="B11" s="8" t="s">
        <v>22</v>
      </c>
      <c r="C11" s="5" t="s">
        <v>17</v>
      </c>
      <c r="D11" s="6">
        <v>60</v>
      </c>
      <c r="E11" s="10"/>
    </row>
    <row r="12" spans="1:5" x14ac:dyDescent="0.3">
      <c r="A12" s="3" t="s">
        <v>23</v>
      </c>
      <c r="B12" s="4" t="s">
        <v>24</v>
      </c>
      <c r="C12" s="5" t="s">
        <v>25</v>
      </c>
      <c r="D12" s="6">
        <v>28</v>
      </c>
      <c r="E12" s="10"/>
    </row>
    <row r="13" spans="1:5" x14ac:dyDescent="0.3">
      <c r="A13" s="3" t="s">
        <v>26</v>
      </c>
      <c r="B13" s="4" t="s">
        <v>27</v>
      </c>
      <c r="C13" s="5" t="s">
        <v>25</v>
      </c>
      <c r="D13" s="6">
        <v>32</v>
      </c>
      <c r="E13" s="10"/>
    </row>
    <row r="14" spans="1:5" x14ac:dyDescent="0.3">
      <c r="A14" s="3" t="s">
        <v>28</v>
      </c>
      <c r="B14" s="4" t="s">
        <v>29</v>
      </c>
      <c r="C14" s="5" t="s">
        <v>25</v>
      </c>
      <c r="D14" s="6">
        <v>16</v>
      </c>
      <c r="E14" s="10"/>
    </row>
    <row r="15" spans="1:5" x14ac:dyDescent="0.3">
      <c r="A15" s="3" t="s">
        <v>30</v>
      </c>
      <c r="B15" s="8" t="s">
        <v>31</v>
      </c>
      <c r="C15" s="5" t="s">
        <v>32</v>
      </c>
      <c r="D15" s="11">
        <f>(D5*1.368+D6*1.132+D7*0.621+D8*71.37)/1000</f>
        <v>6.2151000000000005</v>
      </c>
      <c r="E15" s="10"/>
    </row>
    <row r="16" spans="1:5" x14ac:dyDescent="0.3">
      <c r="A16" s="3"/>
      <c r="B16" s="4"/>
      <c r="C16" s="10"/>
      <c r="D16" s="12"/>
      <c r="E16" s="10"/>
    </row>
    <row r="17" spans="1:5" x14ac:dyDescent="0.3">
      <c r="A17" s="3"/>
      <c r="B17" s="4"/>
      <c r="C17" s="10"/>
      <c r="D17" s="13"/>
      <c r="E17" s="10"/>
    </row>
    <row r="18" spans="1:5" x14ac:dyDescent="0.3">
      <c r="A18" s="3"/>
      <c r="B18" s="4"/>
      <c r="C18" s="10"/>
      <c r="D18" s="13"/>
      <c r="E18" s="10"/>
    </row>
    <row r="19" spans="1:5" x14ac:dyDescent="0.3">
      <c r="A19" s="1" t="s">
        <v>33</v>
      </c>
      <c r="B19" s="9"/>
      <c r="C19" s="14"/>
      <c r="D19" s="15"/>
      <c r="E19" s="14"/>
    </row>
    <row r="20" spans="1:5" x14ac:dyDescent="0.3">
      <c r="A20" s="3" t="s">
        <v>7</v>
      </c>
      <c r="B20" s="8" t="s">
        <v>34</v>
      </c>
      <c r="C20" s="5" t="s">
        <v>9</v>
      </c>
      <c r="D20" s="8">
        <v>350</v>
      </c>
      <c r="E20" s="7" t="s">
        <v>35</v>
      </c>
    </row>
    <row r="21" spans="1:5" x14ac:dyDescent="0.3">
      <c r="A21" s="3"/>
      <c r="B21" s="8" t="s">
        <v>36</v>
      </c>
      <c r="C21" s="5" t="s">
        <v>9</v>
      </c>
      <c r="D21" s="8">
        <v>200</v>
      </c>
      <c r="E21" s="7" t="s">
        <v>37</v>
      </c>
    </row>
    <row r="22" spans="1:5" x14ac:dyDescent="0.3">
      <c r="A22" s="3"/>
      <c r="B22" s="8" t="s">
        <v>38</v>
      </c>
      <c r="C22" s="5" t="s">
        <v>9</v>
      </c>
      <c r="D22" s="8">
        <v>150</v>
      </c>
      <c r="E22" s="7" t="s">
        <v>39</v>
      </c>
    </row>
    <row r="23" spans="1:5" x14ac:dyDescent="0.3">
      <c r="A23" s="9"/>
      <c r="B23" s="8" t="s">
        <v>40</v>
      </c>
      <c r="C23" s="5" t="s">
        <v>9</v>
      </c>
      <c r="D23" s="8">
        <v>141</v>
      </c>
      <c r="E23" s="7" t="s">
        <v>41</v>
      </c>
    </row>
    <row r="24" spans="1:5" x14ac:dyDescent="0.3">
      <c r="A24" s="3"/>
      <c r="B24" s="8" t="s">
        <v>42</v>
      </c>
      <c r="C24" s="5" t="s">
        <v>9</v>
      </c>
      <c r="D24" s="8">
        <v>70</v>
      </c>
      <c r="E24" s="7" t="s">
        <v>43</v>
      </c>
    </row>
    <row r="25" spans="1:5" x14ac:dyDescent="0.3">
      <c r="A25" s="3" t="s">
        <v>44</v>
      </c>
      <c r="B25" s="8" t="s">
        <v>45</v>
      </c>
      <c r="C25" s="5" t="s">
        <v>9</v>
      </c>
      <c r="D25" s="8">
        <v>80</v>
      </c>
      <c r="E25" s="7" t="s">
        <v>46</v>
      </c>
    </row>
    <row r="26" spans="1:5" x14ac:dyDescent="0.3">
      <c r="A26" s="9"/>
      <c r="B26" s="8" t="s">
        <v>47</v>
      </c>
      <c r="C26" s="5" t="s">
        <v>9</v>
      </c>
      <c r="D26" s="8">
        <v>121</v>
      </c>
      <c r="E26" s="10"/>
    </row>
    <row r="27" spans="1:5" x14ac:dyDescent="0.3">
      <c r="A27" s="3"/>
      <c r="B27" s="8" t="s">
        <v>48</v>
      </c>
      <c r="C27" s="5" t="s">
        <v>9</v>
      </c>
      <c r="D27" s="8">
        <v>101</v>
      </c>
      <c r="E27" s="10"/>
    </row>
    <row r="28" spans="1:5" x14ac:dyDescent="0.3">
      <c r="A28" s="3" t="s">
        <v>49</v>
      </c>
      <c r="B28" s="8" t="s">
        <v>50</v>
      </c>
      <c r="C28" s="5" t="s">
        <v>9</v>
      </c>
      <c r="D28" s="8">
        <v>501</v>
      </c>
      <c r="E28" s="10"/>
    </row>
    <row r="29" spans="1:5" x14ac:dyDescent="0.3">
      <c r="A29" s="3" t="s">
        <v>51</v>
      </c>
      <c r="B29" s="8" t="s">
        <v>52</v>
      </c>
      <c r="C29" s="5" t="s">
        <v>17</v>
      </c>
      <c r="D29" s="8">
        <v>56</v>
      </c>
      <c r="E29" s="7" t="s">
        <v>18</v>
      </c>
    </row>
    <row r="30" spans="1:5" x14ac:dyDescent="0.3">
      <c r="A30" s="3"/>
      <c r="B30" s="8" t="s">
        <v>53</v>
      </c>
      <c r="C30" s="5" t="s">
        <v>17</v>
      </c>
      <c r="D30" s="8">
        <v>20</v>
      </c>
      <c r="E30" s="7" t="s">
        <v>18</v>
      </c>
    </row>
    <row r="31" spans="1:5" x14ac:dyDescent="0.3">
      <c r="A31" s="3" t="s">
        <v>54</v>
      </c>
      <c r="B31" s="4" t="s">
        <v>55</v>
      </c>
      <c r="C31" s="5" t="s">
        <v>17</v>
      </c>
      <c r="D31" s="8">
        <v>40</v>
      </c>
      <c r="E31" s="10"/>
    </row>
    <row r="32" spans="1:5" x14ac:dyDescent="0.3">
      <c r="A32" s="3" t="s">
        <v>56</v>
      </c>
      <c r="B32" s="8" t="s">
        <v>57</v>
      </c>
      <c r="C32" s="5" t="s">
        <v>17</v>
      </c>
      <c r="D32" s="8">
        <v>1</v>
      </c>
      <c r="E32" s="10"/>
    </row>
    <row r="33" spans="1:5" x14ac:dyDescent="0.3">
      <c r="A33" s="3"/>
      <c r="B33" s="8" t="s">
        <v>58</v>
      </c>
      <c r="C33" s="5" t="s">
        <v>17</v>
      </c>
      <c r="D33" s="8">
        <v>1</v>
      </c>
      <c r="E33" s="10"/>
    </row>
    <row r="34" spans="1:5" x14ac:dyDescent="0.3">
      <c r="A34" s="3" t="s">
        <v>59</v>
      </c>
      <c r="B34" s="8" t="s">
        <v>60</v>
      </c>
      <c r="C34" s="5" t="s">
        <v>25</v>
      </c>
      <c r="D34" s="8">
        <v>50</v>
      </c>
      <c r="E34" s="10"/>
    </row>
    <row r="35" spans="1:5" x14ac:dyDescent="0.3">
      <c r="A35" s="8" t="s">
        <v>61</v>
      </c>
      <c r="B35" s="8" t="s">
        <v>62</v>
      </c>
      <c r="C35" s="5" t="s">
        <v>25</v>
      </c>
      <c r="D35" s="8">
        <v>32</v>
      </c>
      <c r="E35" s="10"/>
    </row>
    <row r="36" spans="1:5" x14ac:dyDescent="0.3">
      <c r="A36" s="8" t="s">
        <v>63</v>
      </c>
      <c r="B36" s="8" t="s">
        <v>64</v>
      </c>
      <c r="C36" s="5" t="s">
        <v>25</v>
      </c>
      <c r="D36" s="8">
        <v>10</v>
      </c>
      <c r="E36" s="10"/>
    </row>
    <row r="37" spans="1:5" x14ac:dyDescent="0.3">
      <c r="A37" s="8" t="s">
        <v>65</v>
      </c>
      <c r="B37" s="8" t="s">
        <v>66</v>
      </c>
      <c r="C37" s="5" t="s">
        <v>25</v>
      </c>
      <c r="D37" s="8">
        <v>10</v>
      </c>
      <c r="E37" s="10"/>
    </row>
    <row r="38" spans="1:5" x14ac:dyDescent="0.3">
      <c r="A38" s="8" t="s">
        <v>67</v>
      </c>
      <c r="B38" s="8" t="s">
        <v>68</v>
      </c>
      <c r="C38" s="16" t="s">
        <v>25</v>
      </c>
      <c r="D38" s="8">
        <v>20</v>
      </c>
      <c r="E38" s="14"/>
    </row>
    <row r="39" spans="1:5" x14ac:dyDescent="0.3">
      <c r="A39" s="8" t="s">
        <v>69</v>
      </c>
      <c r="B39" s="8" t="s">
        <v>70</v>
      </c>
      <c r="C39" s="5" t="s">
        <v>25</v>
      </c>
      <c r="D39" s="8">
        <v>10</v>
      </c>
      <c r="E39" s="10"/>
    </row>
    <row r="40" spans="1:5" x14ac:dyDescent="0.3">
      <c r="A40" s="8" t="s">
        <v>71</v>
      </c>
      <c r="B40" s="8" t="s">
        <v>72</v>
      </c>
      <c r="C40" s="5" t="s">
        <v>25</v>
      </c>
      <c r="D40" s="8">
        <v>24</v>
      </c>
      <c r="E40" s="10"/>
    </row>
    <row r="41" spans="1:5" x14ac:dyDescent="0.3">
      <c r="A41" s="3" t="s">
        <v>30</v>
      </c>
      <c r="B41" s="8" t="s">
        <v>31</v>
      </c>
      <c r="C41" s="10" t="s">
        <v>32</v>
      </c>
      <c r="D41" s="17">
        <f>(D20*0.893+D21*0.658+D22*0.318+D23*0.621+D24*0.399+D25*0.224+D29*71.37+D30*71.37)/1000</f>
        <v>6.0493809999999995</v>
      </c>
      <c r="E41" s="10"/>
    </row>
    <row r="42" spans="1:5" x14ac:dyDescent="0.3">
      <c r="A42" s="7"/>
      <c r="B42" s="9"/>
      <c r="C42" s="10"/>
      <c r="D42" s="10"/>
      <c r="E42" s="10"/>
    </row>
    <row r="43" spans="1:5" x14ac:dyDescent="0.3">
      <c r="A43" s="1" t="s">
        <v>73</v>
      </c>
      <c r="B43" s="9"/>
      <c r="C43" s="14"/>
      <c r="D43" s="15"/>
      <c r="E43" s="14"/>
    </row>
    <row r="44" spans="1:5" x14ac:dyDescent="0.3">
      <c r="A44" s="7" t="s">
        <v>74</v>
      </c>
      <c r="B44" s="9" t="s">
        <v>75</v>
      </c>
      <c r="C44" s="18" t="s">
        <v>76</v>
      </c>
      <c r="D44" s="19">
        <v>3</v>
      </c>
      <c r="E44" s="10"/>
    </row>
    <row r="45" spans="1:5" x14ac:dyDescent="0.3">
      <c r="A45" s="7" t="s">
        <v>77</v>
      </c>
      <c r="B45" s="9" t="s">
        <v>78</v>
      </c>
      <c r="C45" s="20" t="s">
        <v>76</v>
      </c>
      <c r="D45" s="19">
        <v>3</v>
      </c>
      <c r="E45" s="10"/>
    </row>
    <row r="46" spans="1:5" x14ac:dyDescent="0.3">
      <c r="A46" s="7" t="s">
        <v>79</v>
      </c>
      <c r="B46" s="9" t="s">
        <v>80</v>
      </c>
      <c r="C46" s="20" t="s">
        <v>76</v>
      </c>
      <c r="D46" s="19">
        <v>1</v>
      </c>
      <c r="E46" s="10"/>
    </row>
    <row r="47" spans="1:5" x14ac:dyDescent="0.3">
      <c r="A47" s="7"/>
      <c r="B47" s="9"/>
      <c r="C47" s="10"/>
      <c r="D47" s="10"/>
      <c r="E47" s="10"/>
    </row>
    <row r="48" spans="1:5" x14ac:dyDescent="0.3">
      <c r="A48" s="7"/>
      <c r="B48" s="9"/>
      <c r="C48" s="10"/>
      <c r="D48" s="10"/>
      <c r="E48" s="10"/>
    </row>
    <row r="49" spans="1:5" x14ac:dyDescent="0.3">
      <c r="A49" s="7"/>
      <c r="B49" s="9"/>
      <c r="C49" s="10"/>
      <c r="D49" s="10"/>
      <c r="E49" s="10"/>
    </row>
  </sheetData>
  <mergeCells count="3">
    <mergeCell ref="A1:E1"/>
    <mergeCell ref="A2:A3"/>
    <mergeCell ref="B2:B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공내역서</vt:lpstr>
      <vt:lpstr>공사산출내역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dcterms:created xsi:type="dcterms:W3CDTF">2021-08-30T13:14:12Z</dcterms:created>
  <dcterms:modified xsi:type="dcterms:W3CDTF">2021-08-31T08:24:54Z</dcterms:modified>
</cp:coreProperties>
</file>